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mc:AlternateContent xmlns:mc="http://schemas.openxmlformats.org/markup-compatibility/2006">
    <mc:Choice Requires="x15">
      <x15ac:absPath xmlns:x15ac="http://schemas.microsoft.com/office/spreadsheetml/2010/11/ac" url="C:\Users\OMH\Downloads\"/>
    </mc:Choice>
  </mc:AlternateContent>
  <xr:revisionPtr revIDLastSave="0" documentId="8_{40F2EBB9-904A-48E6-8AAC-AFC43329B64F}" xr6:coauthVersionLast="47" xr6:coauthVersionMax="47" xr10:uidLastSave="{00000000-0000-0000-0000-000000000000}"/>
  <bookViews>
    <workbookView xWindow="-108" yWindow="-108" windowWidth="23256" windowHeight="12456" xr2:uid="{93F5F951-7FBD-4B78-95F6-4925D2FC82D3}"/>
  </bookViews>
  <sheets>
    <sheet name="KR SCM PIC Revised (Seoul)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8" i="1" l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P9" i="1"/>
  <c r="O9" i="1"/>
  <c r="I9" i="1"/>
  <c r="P8" i="1"/>
  <c r="O8" i="1"/>
  <c r="I8" i="1"/>
  <c r="P7" i="1"/>
  <c r="O7" i="1"/>
  <c r="I7" i="1"/>
  <c r="P6" i="1"/>
  <c r="O6" i="1"/>
  <c r="I6" i="1"/>
  <c r="P5" i="1"/>
  <c r="O5" i="1"/>
  <c r="I5" i="1"/>
  <c r="P4" i="1"/>
  <c r="O4" i="1"/>
  <c r="I4" i="1"/>
  <c r="P3" i="1"/>
  <c r="O3" i="1"/>
  <c r="I3" i="1"/>
</calcChain>
</file>

<file path=xl/sharedStrings.xml><?xml version="1.0" encoding="utf-8"?>
<sst xmlns="http://schemas.openxmlformats.org/spreadsheetml/2006/main" count="1734" uniqueCount="457">
  <si>
    <t>No</t>
  </si>
  <si>
    <t>Hotel Code</t>
  </si>
  <si>
    <t>Hotel Name</t>
  </si>
  <si>
    <t>CITY</t>
  </si>
  <si>
    <t>CITY_KR</t>
  </si>
  <si>
    <t>지역 1</t>
  </si>
  <si>
    <t>지역 2</t>
  </si>
  <si>
    <t>기존 PIC</t>
  </si>
  <si>
    <t>RN</t>
  </si>
  <si>
    <t>NEW PIC</t>
  </si>
  <si>
    <t>펜딩유무</t>
  </si>
  <si>
    <t>비고</t>
  </si>
  <si>
    <t>Old PIC</t>
  </si>
  <si>
    <t>New PIC</t>
  </si>
  <si>
    <t>Roynet Hotel Seoul Mapo</t>
  </si>
  <si>
    <t>Seoul</t>
  </si>
  <si>
    <t>서울</t>
  </si>
  <si>
    <t>마포구</t>
    <phoneticPr fontId="2" type="noConversion"/>
  </si>
  <si>
    <t>도화동</t>
  </si>
  <si>
    <t>JW</t>
  </si>
  <si>
    <t>JW</t>
    <phoneticPr fontId="2" type="noConversion"/>
  </si>
  <si>
    <t>하드</t>
    <phoneticPr fontId="2" type="noConversion"/>
  </si>
  <si>
    <t>The Stay Classic Myeongdong</t>
  </si>
  <si>
    <t>중구</t>
    <phoneticPr fontId="2" type="noConversion"/>
  </si>
  <si>
    <t>명동</t>
    <phoneticPr fontId="2" type="noConversion"/>
  </si>
  <si>
    <t>Anne</t>
  </si>
  <si>
    <t>Dodo</t>
    <phoneticPr fontId="2" type="noConversion"/>
  </si>
  <si>
    <t>Dodo</t>
  </si>
  <si>
    <t>Seoul Garden Hotel &amp; Suites</t>
  </si>
  <si>
    <t>위험</t>
    <phoneticPr fontId="2" type="noConversion"/>
  </si>
  <si>
    <t>Alex</t>
  </si>
  <si>
    <t>Hotel Bernoui Seoul</t>
  </si>
  <si>
    <t>구로구</t>
    <phoneticPr fontId="2" type="noConversion"/>
  </si>
  <si>
    <t>오류동</t>
    <phoneticPr fontId="2" type="noConversion"/>
  </si>
  <si>
    <t>Hose</t>
  </si>
  <si>
    <t>Baiton Hotel Seoul Dongdaemun</t>
  </si>
  <si>
    <t>오창동</t>
  </si>
  <si>
    <t>Nana</t>
  </si>
  <si>
    <t>Fraser Place Namdaemun Seoul</t>
  </si>
  <si>
    <t>남대문</t>
    <phoneticPr fontId="2" type="noConversion"/>
  </si>
  <si>
    <t>Hose</t>
    <phoneticPr fontId="2" type="noConversion"/>
  </si>
  <si>
    <t>호텔스토리</t>
  </si>
  <si>
    <t>N285 Hotel Insadong</t>
    <phoneticPr fontId="2" type="noConversion"/>
  </si>
  <si>
    <t>종로구</t>
    <phoneticPr fontId="2" type="noConversion"/>
  </si>
  <si>
    <t>인사동</t>
    <phoneticPr fontId="2" type="noConversion"/>
  </si>
  <si>
    <t>산하 OSS</t>
  </si>
  <si>
    <t>Hotel The Designers Seoul Station</t>
  </si>
  <si>
    <t>용산구</t>
    <phoneticPr fontId="2" type="noConversion"/>
  </si>
  <si>
    <t>남영동</t>
    <phoneticPr fontId="2" type="noConversion"/>
  </si>
  <si>
    <t>Provista Hotel Gangnam</t>
  </si>
  <si>
    <t>서초구</t>
    <phoneticPr fontId="2" type="noConversion"/>
  </si>
  <si>
    <t>서초동</t>
    <phoneticPr fontId="2" type="noConversion"/>
  </si>
  <si>
    <t>Shinchon Ever 8 Serviced Residence Seoul</t>
  </si>
  <si>
    <t>서대문구</t>
  </si>
  <si>
    <t>대현동</t>
  </si>
  <si>
    <t>Alex</t>
    <phoneticPr fontId="2" type="noConversion"/>
  </si>
  <si>
    <t>Sejong Hotel</t>
  </si>
  <si>
    <t>Royal Square Hotel Seoul</t>
  </si>
  <si>
    <t>강서구</t>
    <phoneticPr fontId="2" type="noConversion"/>
  </si>
  <si>
    <t>공항동</t>
    <phoneticPr fontId="2" type="noConversion"/>
  </si>
  <si>
    <t>THE RECENZ Dongdaemun Hotel</t>
  </si>
  <si>
    <t>동대문구</t>
    <phoneticPr fontId="2" type="noConversion"/>
  </si>
  <si>
    <t>장안동</t>
    <phoneticPr fontId="2" type="noConversion"/>
  </si>
  <si>
    <t>Hotel M Felice</t>
  </si>
  <si>
    <t>마곡동</t>
    <phoneticPr fontId="2" type="noConversion"/>
  </si>
  <si>
    <t>Swiss Grand Hotel</t>
  </si>
  <si>
    <t>서대문구</t>
    <phoneticPr fontId="2" type="noConversion"/>
  </si>
  <si>
    <t>홍은동</t>
    <phoneticPr fontId="2" type="noConversion"/>
  </si>
  <si>
    <t>Metro Hotel</t>
  </si>
  <si>
    <t>하드</t>
  </si>
  <si>
    <t>NINE TREE BY PARNAS SEOUL MYEONDONG 2</t>
  </si>
  <si>
    <t>Sotetsu Hotels The Splaisir Seoul Myeongdong</t>
    <phoneticPr fontId="2" type="noConversion"/>
  </si>
  <si>
    <t>북창동</t>
    <phoneticPr fontId="2" type="noConversion"/>
  </si>
  <si>
    <t>NINE TREE BY PARNAS SEOUL DONGDAEMUN</t>
    <phoneticPr fontId="2" type="noConversion"/>
  </si>
  <si>
    <t>동대문</t>
    <phoneticPr fontId="2" type="noConversion"/>
  </si>
  <si>
    <t>Rosana Hotel</t>
  </si>
  <si>
    <t>송파구</t>
  </si>
  <si>
    <t>석촌동</t>
  </si>
  <si>
    <t>Hotel Park Habio</t>
  </si>
  <si>
    <t>문정동</t>
  </si>
  <si>
    <t>Hotel Newv</t>
  </si>
  <si>
    <t>강남구</t>
    <phoneticPr fontId="2" type="noConversion"/>
  </si>
  <si>
    <t>역삼동</t>
    <phoneticPr fontId="2" type="noConversion"/>
  </si>
  <si>
    <t>Savoy Hotel</t>
  </si>
  <si>
    <t>Golden Seoul Hotel</t>
  </si>
  <si>
    <t>염창동</t>
    <phoneticPr fontId="2" type="noConversion"/>
  </si>
  <si>
    <t>Hotel GangnamTirol</t>
  </si>
  <si>
    <t>잠원동</t>
    <phoneticPr fontId="2" type="noConversion"/>
  </si>
  <si>
    <t>Hotel 2.4</t>
  </si>
  <si>
    <t>방이동</t>
  </si>
  <si>
    <t>호텔스토리</t>
    <phoneticPr fontId="2" type="noConversion"/>
  </si>
  <si>
    <t>Sotetsu Fresa Inn Seoul Myeong Dong</t>
  </si>
  <si>
    <t>Urban Place Gangnam</t>
    <phoneticPr fontId="2" type="noConversion"/>
  </si>
  <si>
    <t>Hotel The Designers Dongdaemun</t>
  </si>
  <si>
    <t>Golden City Hotel Dongdaemun</t>
  </si>
  <si>
    <t>Hotel Atrium Jongno</t>
  </si>
  <si>
    <t>인의동</t>
    <phoneticPr fontId="2" type="noConversion"/>
  </si>
  <si>
    <t>Hotel The Designers Jongno</t>
    <phoneticPr fontId="2" type="noConversion"/>
  </si>
  <si>
    <t>종로구</t>
  </si>
  <si>
    <t>관서동</t>
  </si>
  <si>
    <t>Three Seven Hotel</t>
  </si>
  <si>
    <t>동대문구</t>
  </si>
  <si>
    <t>이문동</t>
  </si>
  <si>
    <t>Sotetsu Hotels The Splaisir Seoul Dongdaemun</t>
  </si>
  <si>
    <t>중구</t>
  </si>
  <si>
    <t>광희동</t>
  </si>
  <si>
    <t>Mayone Hotel</t>
  </si>
  <si>
    <t>명동</t>
  </si>
  <si>
    <t>Best Western Premier Gangnam</t>
  </si>
  <si>
    <t>강남구</t>
  </si>
  <si>
    <t>논현동</t>
  </si>
  <si>
    <t>Hotel The Designers Premier seongsu&amp;konkuk univ</t>
  </si>
  <si>
    <t>광진구</t>
  </si>
  <si>
    <t>화양동</t>
  </si>
  <si>
    <t>88 Hotel</t>
  </si>
  <si>
    <t>금천구</t>
  </si>
  <si>
    <t>독산동</t>
  </si>
  <si>
    <t>NINE TREE BY PARNAS SEOUL MYEONDONG 1</t>
  </si>
  <si>
    <t>Friendly DH Naissance Hotel by Mindrum Group</t>
  </si>
  <si>
    <t>성북구</t>
  </si>
  <si>
    <t>동선동</t>
  </si>
  <si>
    <t>Stanford Hotel Seoul</t>
  </si>
  <si>
    <t>마포구</t>
  </si>
  <si>
    <t>상암동</t>
  </si>
  <si>
    <t>Karak Tourist Hotel</t>
  </si>
  <si>
    <t>가락동</t>
  </si>
  <si>
    <t>Hotel The Artist Yeoksam</t>
  </si>
  <si>
    <t>역삼동</t>
  </si>
  <si>
    <t>펜딩예정</t>
    <phoneticPr fontId="2" type="noConversion"/>
  </si>
  <si>
    <t>Amanti Hotel Seoul</t>
  </si>
  <si>
    <t>서교통</t>
  </si>
  <si>
    <t>Migliore Hotel Seoul Myeongdong</t>
  </si>
  <si>
    <t>Hotel The Botanik Sewoon Myeondong</t>
  </si>
  <si>
    <t>입정동</t>
  </si>
  <si>
    <t>Seoul Olympic Parktel</t>
  </si>
  <si>
    <t>Hotel Venue G</t>
  </si>
  <si>
    <t>관수동</t>
  </si>
  <si>
    <t>NINE TREE BY PARNAS SEOUL INSADONG</t>
  </si>
  <si>
    <t>관훈동</t>
  </si>
  <si>
    <t>Hotel Migliore Seoul</t>
  </si>
  <si>
    <t>을지로 6가</t>
  </si>
  <si>
    <t>First Stay Hotel</t>
  </si>
  <si>
    <t>강서구</t>
  </si>
  <si>
    <t>마곡동</t>
  </si>
  <si>
    <t>Hanok Hotel DAAM</t>
  </si>
  <si>
    <t>운니동</t>
  </si>
  <si>
    <t>Hotel Amare</t>
  </si>
  <si>
    <t>낙원동</t>
  </si>
  <si>
    <t>Henn na Hotel Seoul Myeongdong</t>
  </si>
  <si>
    <t>Ramada By Wyndham Seoul Dongdaemun</t>
  </si>
  <si>
    <t>을지로5가</t>
  </si>
  <si>
    <t>Days Hotel by Wyndham Seoul Myeongdong</t>
  </si>
  <si>
    <t>Creto Hotel Myeongdong</t>
  </si>
  <si>
    <t>Orakai Daehakro Hotel</t>
  </si>
  <si>
    <t>원남동</t>
  </si>
  <si>
    <t>Crown Park Hotel</t>
  </si>
  <si>
    <t>소공동</t>
  </si>
  <si>
    <t>Koreana Hotel</t>
  </si>
  <si>
    <t>태평로1가</t>
  </si>
  <si>
    <t>Jamsil STAY 509</t>
  </si>
  <si>
    <t>The Summit Hotel Seoul Dongdaemun</t>
  </si>
  <si>
    <t>장충동</t>
  </si>
  <si>
    <t>Gangnam Artnouveau City</t>
  </si>
  <si>
    <t>서초구</t>
  </si>
  <si>
    <t>서초동</t>
  </si>
  <si>
    <t>Pharos Hotel</t>
  </si>
  <si>
    <t>송파</t>
  </si>
  <si>
    <t>HOMES Stay Myeongdong</t>
    <phoneticPr fontId="2" type="noConversion"/>
  </si>
  <si>
    <t>남학동</t>
  </si>
  <si>
    <t>Mong Hotel</t>
  </si>
  <si>
    <t>관철동</t>
  </si>
  <si>
    <t>Sollago Myeongdong Hotel &amp; Residence</t>
  </si>
  <si>
    <t>Inter City Seoul</t>
  </si>
  <si>
    <t>ELIENA HOTEL</t>
    <phoneticPr fontId="2" type="noConversion"/>
  </si>
  <si>
    <t>논현동</t>
    <phoneticPr fontId="2" type="noConversion"/>
  </si>
  <si>
    <t>Dormy Inn SEOUL Gangnam</t>
  </si>
  <si>
    <t>Dongdaemun Tourist Hotel</t>
  </si>
  <si>
    <t>창신동</t>
  </si>
  <si>
    <t>WOO MI GWAN HOTEL</t>
  </si>
  <si>
    <t>종로</t>
  </si>
  <si>
    <t>Hotel Midcity Myeongdong</t>
  </si>
  <si>
    <t>JK Blossom Hotel</t>
  </si>
  <si>
    <t>강서</t>
  </si>
  <si>
    <t>HOMES Stay G-valley Gasan</t>
  </si>
  <si>
    <t>Oriens Hotel &amp; Residences</t>
  </si>
  <si>
    <t>예장동</t>
  </si>
  <si>
    <t>Mayfield Hotel Seoul</t>
  </si>
  <si>
    <t>외발산동</t>
    <phoneticPr fontId="2" type="noConversion"/>
  </si>
  <si>
    <t>ENA Suite Hotel Namdaemun</t>
  </si>
  <si>
    <t>MD HOTEL DOKSAN</t>
  </si>
  <si>
    <t>금천구</t>
    <phoneticPr fontId="2" type="noConversion"/>
  </si>
  <si>
    <t>독산동</t>
    <phoneticPr fontId="2" type="noConversion"/>
  </si>
  <si>
    <t>BOBO Hotel</t>
  </si>
  <si>
    <t>서교동</t>
  </si>
  <si>
    <t>IBC Hotel</t>
  </si>
  <si>
    <t>Jamsil Delight Hotel</t>
  </si>
  <si>
    <t>Hotel Skypark Myeongdong I</t>
  </si>
  <si>
    <t>SR Hotel Sadang</t>
  </si>
  <si>
    <t>동작구</t>
  </si>
  <si>
    <t>동작</t>
  </si>
  <si>
    <t>Mayplace Seoul Dongdaemun</t>
  </si>
  <si>
    <t>Hotel Star Premier Yeoksam</t>
  </si>
  <si>
    <t>Hotel Skypark Kingstown Dongdaemun</t>
  </si>
  <si>
    <t>Hotel Crescendo Seoul</t>
  </si>
  <si>
    <t>강남</t>
  </si>
  <si>
    <t>Dong Seoul Hotel</t>
  </si>
  <si>
    <t>강변</t>
  </si>
  <si>
    <t>Hotel Samjung</t>
  </si>
  <si>
    <t>Hotel Skypark Central Myeongdong</t>
  </si>
  <si>
    <t>Hotel The Artist Dongdaemun</t>
  </si>
  <si>
    <t>Hotel MANU</t>
  </si>
  <si>
    <t>The Prima Jongno</t>
  </si>
  <si>
    <t>견지동</t>
  </si>
  <si>
    <t>Fraser Place Central Seoul</t>
  </si>
  <si>
    <t>순화동</t>
  </si>
  <si>
    <t>SR Hotel Seoul Magok</t>
  </si>
  <si>
    <t>마곡</t>
  </si>
  <si>
    <t>MG Hotel Jonggak</t>
  </si>
  <si>
    <t>Insadong Crown Hotel</t>
  </si>
  <si>
    <t>New Seoul Hotel</t>
  </si>
  <si>
    <t>Hotel PJ Myeongdong</t>
  </si>
  <si>
    <t>Lavita Hotel</t>
  </si>
  <si>
    <t>청담동</t>
  </si>
  <si>
    <t>The Classic 500 Pentaz Executive Residence</t>
  </si>
  <si>
    <t>자양동</t>
  </si>
  <si>
    <t>Hotel Kobos</t>
  </si>
  <si>
    <t>Mind Hotel</t>
  </si>
  <si>
    <t>가산동</t>
  </si>
  <si>
    <t>Hotel Prince Seoul</t>
  </si>
  <si>
    <t>남산동</t>
  </si>
  <si>
    <t>Hotel Riviera</t>
  </si>
  <si>
    <t>Lumia Hotel Myeongdong</t>
  </si>
  <si>
    <t>Jongno Makers X Pretty Hotel</t>
  </si>
  <si>
    <t>Yeongdeungpo VIP Hotel</t>
  </si>
  <si>
    <t>영등포구</t>
  </si>
  <si>
    <t>영등포동</t>
  </si>
  <si>
    <t>직판으로 변경</t>
  </si>
  <si>
    <t>Hotel Skypark Dongdaemun 1</t>
  </si>
  <si>
    <t>Hotel Bay 204 Dobong</t>
  </si>
  <si>
    <t>도봉구</t>
  </si>
  <si>
    <t>방학동</t>
  </si>
  <si>
    <t>The May Hotel</t>
  </si>
  <si>
    <t>종로3가</t>
    <phoneticPr fontId="2" type="noConversion"/>
  </si>
  <si>
    <t>Hotel Rian</t>
  </si>
  <si>
    <t>The Riverside Hotel</t>
  </si>
  <si>
    <t>Hotel POCO Seongsu</t>
  </si>
  <si>
    <t>성동구</t>
  </si>
  <si>
    <t>성수동</t>
  </si>
  <si>
    <t>Hotel S Seoul</t>
  </si>
  <si>
    <t>화곡동</t>
  </si>
  <si>
    <t>SEOUL N HOTEL Dongdaemun</t>
  </si>
  <si>
    <t>숭인동</t>
  </si>
  <si>
    <t>Hotel Skypark Myeongdong Ii</t>
  </si>
  <si>
    <t>Hotel Skypark Myeongdong Iii</t>
  </si>
  <si>
    <t>New Blanc Central Myeongdong</t>
  </si>
  <si>
    <t>예관동</t>
  </si>
  <si>
    <t>Nowon Ritz Hotel</t>
  </si>
  <si>
    <t>노원구</t>
  </si>
  <si>
    <t>상계동</t>
  </si>
  <si>
    <t>Seoul Harmony Hotel</t>
  </si>
  <si>
    <t>강동구</t>
  </si>
  <si>
    <t>길동</t>
  </si>
  <si>
    <t>Hotel Gracery Seoul</t>
  </si>
  <si>
    <t>Comfort Inn Yeouido</t>
  </si>
  <si>
    <t>여의도동</t>
  </si>
  <si>
    <t>Eunpyeong CS Avenue Hotel</t>
  </si>
  <si>
    <t>은평구</t>
  </si>
  <si>
    <t>응암동</t>
  </si>
  <si>
    <t>Yeongdeungpo Lifestyle F Hotel</t>
  </si>
  <si>
    <t>Hotel ENTRA Gangnam</t>
  </si>
  <si>
    <t>Stay Passport Express Dangsan branch</t>
  </si>
  <si>
    <t>영등포</t>
  </si>
  <si>
    <t>Western Coop Residence Dongdaemun</t>
  </si>
  <si>
    <t>Aiden by Best Western Cheongdam</t>
  </si>
  <si>
    <t>GLOCALOCA</t>
  </si>
  <si>
    <t>Hotel Skypark Central Seoul Pangyo</t>
  </si>
  <si>
    <t>성남시</t>
    <phoneticPr fontId="2" type="noConversion"/>
  </si>
  <si>
    <t>분당</t>
    <phoneticPr fontId="2" type="noConversion"/>
  </si>
  <si>
    <t>Stay Passport Sindang</t>
  </si>
  <si>
    <t>Jongno Hotel Pop Leeds Premier</t>
  </si>
  <si>
    <t>(no use) Novotel Ambassador Seoul Yongsan - Seoul Dragon City</t>
  </si>
  <si>
    <t>용산역</t>
    <phoneticPr fontId="2" type="noConversion"/>
  </si>
  <si>
    <t>Lotte City Hotel Gimpo Airport</t>
  </si>
  <si>
    <t>김포공항</t>
    <phoneticPr fontId="2" type="noConversion"/>
  </si>
  <si>
    <t>B2C</t>
  </si>
  <si>
    <t>D.A.L Premium Capsule Hotel</t>
  </si>
  <si>
    <t>Stanford Hotel Myeongdong</t>
  </si>
  <si>
    <t>하드종료 / B2B 클로즈</t>
    <phoneticPr fontId="2" type="noConversion"/>
  </si>
  <si>
    <t>New Oriental Hotel Myeongdong</t>
  </si>
  <si>
    <t>운영X</t>
    <phoneticPr fontId="2" type="noConversion"/>
  </si>
  <si>
    <t>The Connoisseur Residence Hotel</t>
  </si>
  <si>
    <t>12월 영업종료</t>
    <phoneticPr fontId="2" type="noConversion"/>
  </si>
  <si>
    <t>GLAD Yeouido</t>
    <phoneticPr fontId="2" type="noConversion"/>
  </si>
  <si>
    <t>영등포구</t>
    <phoneticPr fontId="2" type="noConversion"/>
  </si>
  <si>
    <t>여의도</t>
    <phoneticPr fontId="2" type="noConversion"/>
  </si>
  <si>
    <t>Holiday Inn Express Seoul Hongdae, an IHG Hotel</t>
  </si>
  <si>
    <t>홍대</t>
    <phoneticPr fontId="2" type="noConversion"/>
  </si>
  <si>
    <t>GLAD Gangnam COEX Center</t>
  </si>
  <si>
    <t>대치동</t>
    <phoneticPr fontId="2" type="noConversion"/>
  </si>
  <si>
    <t>펜딩</t>
    <phoneticPr fontId="2" type="noConversion"/>
  </si>
  <si>
    <t>L'Escape Hotel</t>
  </si>
  <si>
    <t>메리어트 변경</t>
    <phoneticPr fontId="2" type="noConversion"/>
  </si>
  <si>
    <t>Uljiro Co-Op Residence</t>
  </si>
  <si>
    <t>Hotel Cappuccino</t>
  </si>
  <si>
    <t>Myeongdong Sunshine Guesthouse</t>
  </si>
  <si>
    <t>Shilla Stay Seocho</t>
  </si>
  <si>
    <t>New Chonji Hotel</t>
  </si>
  <si>
    <t>Four Points by Sheraton Josun, Seoul Station</t>
  </si>
  <si>
    <t>서울역</t>
    <phoneticPr fontId="2" type="noConversion"/>
  </si>
  <si>
    <t>Itaewon Crown Hotel</t>
  </si>
  <si>
    <t>용산구</t>
  </si>
  <si>
    <t>이태원</t>
    <phoneticPr fontId="2" type="noConversion"/>
  </si>
  <si>
    <t>Travelodge Myeongdong Euljiro</t>
  </si>
  <si>
    <t>을지로</t>
    <phoneticPr fontId="2" type="noConversion"/>
  </si>
  <si>
    <t>The Stay Hotel</t>
  </si>
  <si>
    <t>Juststay Hotel</t>
  </si>
  <si>
    <t>을지로6가</t>
  </si>
  <si>
    <t>Hotel Foreheal</t>
  </si>
  <si>
    <t>신사</t>
  </si>
  <si>
    <t>확인 불가</t>
  </si>
  <si>
    <t>Gangnam Family Hotel</t>
  </si>
  <si>
    <t>Hotel The Designers LYJ Gangnam Premier</t>
  </si>
  <si>
    <t>STAY7 Myeongdong</t>
  </si>
  <si>
    <t>Hotel the Designers Cheongnyangni</t>
  </si>
  <si>
    <t>전농동</t>
  </si>
  <si>
    <t>Myeongdong Merlin Hotel</t>
  </si>
  <si>
    <t>Vabien Suites 2 Serviced Residence</t>
  </si>
  <si>
    <t>ibis Ambassador Seoul Myeongdong</t>
  </si>
  <si>
    <t>The Shilla Seoul</t>
  </si>
  <si>
    <t>Ryu Guest House</t>
  </si>
  <si>
    <t>Hostel Haru</t>
  </si>
  <si>
    <t>Design Hotel Daniel Campanella</t>
  </si>
  <si>
    <t>강북구</t>
    <phoneticPr fontId="2" type="noConversion"/>
  </si>
  <si>
    <t>수유리</t>
    <phoneticPr fontId="2" type="noConversion"/>
  </si>
  <si>
    <t>Hotel Kukdo</t>
  </si>
  <si>
    <t>Trang BLUE</t>
  </si>
  <si>
    <t>관악구</t>
    <phoneticPr fontId="2" type="noConversion"/>
  </si>
  <si>
    <t>신림동</t>
    <phoneticPr fontId="2" type="noConversion"/>
  </si>
  <si>
    <t>Hotel Uri&amp;</t>
  </si>
  <si>
    <t>삼성동</t>
    <phoneticPr fontId="2" type="noConversion"/>
  </si>
  <si>
    <t>K- Grand Hostel Dongdaemun</t>
  </si>
  <si>
    <t>성동구</t>
    <phoneticPr fontId="2" type="noConversion"/>
  </si>
  <si>
    <t>왕십리</t>
    <phoneticPr fontId="2" type="noConversion"/>
  </si>
  <si>
    <t>Hongdae Style Guesthouse</t>
  </si>
  <si>
    <t>WD Hotel</t>
  </si>
  <si>
    <t>신림</t>
    <phoneticPr fontId="2" type="noConversion"/>
  </si>
  <si>
    <t>Hotel Cullinan2</t>
  </si>
  <si>
    <t>광진구</t>
    <phoneticPr fontId="2" type="noConversion"/>
  </si>
  <si>
    <t>세종대</t>
    <phoneticPr fontId="2" type="noConversion"/>
  </si>
  <si>
    <t>Dominique Hotel</t>
  </si>
  <si>
    <t>관악구</t>
  </si>
  <si>
    <t>신림</t>
  </si>
  <si>
    <t>ibis Styles Ambassador Seoul Yongsan - Seoul Dragon City</t>
  </si>
  <si>
    <t>Grand Mercure Ambassador Hotel and Residences Seoul Yongsan</t>
  </si>
  <si>
    <t>Novotel Suites Ambassador Seoul Yongsan - Seoul Dragon City</t>
  </si>
  <si>
    <t>Hotel Thomas Myeongdong</t>
  </si>
  <si>
    <t>Jongno Hotel Lumia</t>
    <phoneticPr fontId="2" type="noConversion"/>
  </si>
  <si>
    <t>종로</t>
    <phoneticPr fontId="2" type="noConversion"/>
  </si>
  <si>
    <t>Grand InterContinental Seoul Parnas, an IHG Hotel</t>
  </si>
  <si>
    <t>강남</t>
    <phoneticPr fontId="2" type="noConversion"/>
  </si>
  <si>
    <t>Hotel Kuretakeso Insadong</t>
  </si>
  <si>
    <t>폐업</t>
    <phoneticPr fontId="2" type="noConversion"/>
  </si>
  <si>
    <t>Glad Mapo</t>
  </si>
  <si>
    <t>마포</t>
    <phoneticPr fontId="2" type="noConversion"/>
  </si>
  <si>
    <t>Yeoksam Artnouveau City Hotel and Residence</t>
  </si>
  <si>
    <t>Royal Hotel Seoul</t>
  </si>
  <si>
    <t>Patio7 Hotel</t>
  </si>
  <si>
    <t>신사동</t>
    <phoneticPr fontId="2" type="noConversion"/>
  </si>
  <si>
    <t>Hill house Hotel</t>
  </si>
  <si>
    <t>회현동</t>
  </si>
  <si>
    <t>Hotel Sunshine Seoul</t>
  </si>
  <si>
    <t>신사동</t>
  </si>
  <si>
    <t>Hotel Prima</t>
  </si>
  <si>
    <t>Orakai Cheonggyesan Hotel</t>
  </si>
  <si>
    <t>신원동</t>
  </si>
  <si>
    <t>Hotel Anytime</t>
  </si>
  <si>
    <t>창천동</t>
  </si>
  <si>
    <t>The Gray Hotel</t>
  </si>
  <si>
    <t>Four Points by Sheraton Seoul, Guro</t>
  </si>
  <si>
    <t>구로구</t>
  </si>
  <si>
    <t>구로동</t>
  </si>
  <si>
    <t>Line Hotel Myeongdong</t>
  </si>
  <si>
    <t>Jongno The Post Hotel</t>
  </si>
  <si>
    <t>Seoul Rex Hotel</t>
  </si>
  <si>
    <t>회현역</t>
    <phoneticPr fontId="2" type="noConversion"/>
  </si>
  <si>
    <t>Tria Hotel</t>
    <phoneticPr fontId="2" type="noConversion"/>
  </si>
  <si>
    <t>glue Hotel</t>
  </si>
  <si>
    <t>이화동</t>
    <phoneticPr fontId="2" type="noConversion"/>
  </si>
  <si>
    <t>InterContinental Seoul COEX, an IHG Hotel</t>
  </si>
  <si>
    <t>웨스틴 파르나스 레보베이션</t>
    <phoneticPr fontId="2" type="noConversion"/>
  </si>
  <si>
    <t>Hotel Artnouveau Seocho</t>
  </si>
  <si>
    <t>Hotel Irene City</t>
  </si>
  <si>
    <t>Hotel The Castle Jamsil</t>
  </si>
  <si>
    <t>송파구</t>
    <phoneticPr fontId="2" type="noConversion"/>
  </si>
  <si>
    <t>방이동</t>
    <phoneticPr fontId="2" type="noConversion"/>
  </si>
  <si>
    <t>Ramada Hotels &amp; Suites Seoul Namdaemun</t>
  </si>
  <si>
    <t>순화동</t>
    <phoneticPr fontId="2" type="noConversion"/>
  </si>
  <si>
    <t>Vabien Suite 1 Serviced Residence</t>
  </si>
  <si>
    <t>온라인 판매 X</t>
    <phoneticPr fontId="2" type="noConversion"/>
  </si>
  <si>
    <t>AC Hotel by Marriott Seoul Gangnam</t>
  </si>
  <si>
    <t>Sunbee Hotel</t>
  </si>
  <si>
    <t>Hotel Cozy Myeongdong</t>
  </si>
  <si>
    <t>회현동</t>
    <phoneticPr fontId="2" type="noConversion"/>
  </si>
  <si>
    <t>Anteroom Seoul</t>
  </si>
  <si>
    <t>Mondrian Seoul Itaewon</t>
  </si>
  <si>
    <t>이태원동</t>
    <phoneticPr fontId="2" type="noConversion"/>
  </si>
  <si>
    <t>ibis Ambassador Seoul Insadong</t>
  </si>
  <si>
    <t>Hotel La Casa Seoul</t>
  </si>
  <si>
    <t>Hotel At Home</t>
  </si>
  <si>
    <t>HOTEL DM</t>
  </si>
  <si>
    <t>Life Style F Hotel</t>
  </si>
  <si>
    <t>Dears Myeongdong</t>
  </si>
  <si>
    <t>호텔 폐업</t>
    <phoneticPr fontId="2" type="noConversion"/>
  </si>
  <si>
    <t>Hotel Grammos</t>
  </si>
  <si>
    <t>URBAN HOTEL &amp; GOLF</t>
  </si>
  <si>
    <t>Hotel The Castle 2</t>
  </si>
  <si>
    <t>잠실</t>
  </si>
  <si>
    <t>Hotel Familia INN</t>
  </si>
  <si>
    <t>폐업</t>
  </si>
  <si>
    <t>I.T.W. Hotel</t>
    <phoneticPr fontId="2" type="noConversion"/>
  </si>
  <si>
    <t>Hotel Unique by Foret</t>
    <phoneticPr fontId="2" type="noConversion"/>
  </si>
  <si>
    <t>호텔명 변경
쓰리세븐 호텔</t>
    <phoneticPr fontId="2" type="noConversion"/>
  </si>
  <si>
    <t>Yeonsinnae Tao Hotel</t>
    <phoneticPr fontId="2" type="noConversion"/>
  </si>
  <si>
    <t>은평구</t>
    <phoneticPr fontId="2" type="noConversion"/>
  </si>
  <si>
    <t>연신내</t>
    <phoneticPr fontId="2" type="noConversion"/>
  </si>
  <si>
    <t>G3 Hotel Chungmuro</t>
  </si>
  <si>
    <t>충무로</t>
    <phoneticPr fontId="2" type="noConversion"/>
  </si>
  <si>
    <t>Niagara Hotel</t>
  </si>
  <si>
    <t>펜딩 거래 끊김</t>
    <phoneticPr fontId="2" type="noConversion"/>
  </si>
  <si>
    <t>Moxy Seoul Insadong</t>
    <phoneticPr fontId="2" type="noConversion"/>
  </si>
  <si>
    <t>ANANTI AT GANGNAM</t>
  </si>
  <si>
    <t>Hotel Nafore</t>
  </si>
  <si>
    <t>Inno Hostel &amp; Pub Lounge Hongdae</t>
  </si>
  <si>
    <t>Solaria Nishitetsu Hotel Seoul Myeongdong</t>
  </si>
  <si>
    <t>Big John's Place</t>
    <phoneticPr fontId="2" type="noConversion"/>
  </si>
  <si>
    <t>게스트하우스</t>
    <phoneticPr fontId="2" type="noConversion"/>
  </si>
  <si>
    <t>Hotel the Designers LYJ Suite Yeoksam</t>
  </si>
  <si>
    <t>Signature Hotel</t>
  </si>
  <si>
    <t>장안동</t>
  </si>
  <si>
    <t>Seoul Inn Hotel by the Designers</t>
  </si>
  <si>
    <t>Homes Red Myeongdong</t>
  </si>
  <si>
    <t>GOYOO INN &amp; CABINS</t>
  </si>
  <si>
    <t>선릉</t>
    <phoneticPr fontId="2" type="noConversion"/>
  </si>
  <si>
    <t>Blue Duck Hotel</t>
  </si>
  <si>
    <t>Yeongdeungpo Ciel Tourist Hotel</t>
  </si>
  <si>
    <t>영등포동</t>
    <phoneticPr fontId="2" type="noConversion"/>
  </si>
  <si>
    <t>Major Hotel</t>
  </si>
  <si>
    <t>Somerset Palace Seoul</t>
  </si>
  <si>
    <t>Doksan Hotel in Cafe</t>
  </si>
  <si>
    <t>Hotel Aventree Yeouido</t>
  </si>
  <si>
    <t>Nowon Luxe</t>
  </si>
  <si>
    <t>Circle Hotel Seoul</t>
  </si>
  <si>
    <t>Hotel TAO</t>
  </si>
  <si>
    <t>Jamsil Orosie Hotel</t>
  </si>
  <si>
    <t>Shilla Stay Yeoksam</t>
  </si>
  <si>
    <t>Shilla Stay Samsung</t>
  </si>
  <si>
    <t>삼성동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</si>
</sst>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sz val="12"/>
      <color rgb="FF000000"/>
      <name val="맑은 고딕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1" fontId="4" fillId="3" borderId="12" xfId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41" fontId="5" fillId="0" borderId="12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4" fillId="3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1" fontId="4" fillId="3" borderId="19" xfId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1" fontId="4" fillId="0" borderId="12" xfId="1" applyFont="1" applyFill="1" applyBorder="1" applyAlignment="1">
      <alignment horizontal="center" vertical="center"/>
    </xf>
    <xf numFmtId="176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1" fontId="5" fillId="3" borderId="12" xfId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0" fontId="4" fillId="3" borderId="22" xfId="0" applyFont="1" applyFill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1" fontId="4" fillId="0" borderId="19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numFmt numFmtId="33" formatCode="_-* #,##0_-;\-* #,##0_-;_-* &quot;-&quot;_-;_-@_-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numFmt numFmtId="176" formatCode="0_);[Red]\(0\)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family val="3"/>
        <charset val="129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hmylab-my.sharepoint.com/personal/hs_park_ohmyhotel_com/Documents/Microsoft%20Teams%20&#52292;&#54021;%20&#54028;&#51068;/&#49436;&#50872;%20PIC%204.xlsx" TargetMode="External"/><Relationship Id="rId1" Type="http://schemas.openxmlformats.org/officeDocument/2006/relationships/externalLinkPath" Target="https://ohmylab-my.sharepoint.com/personal/hs_park_ohmyhotel_com/Documents/Microsoft%20Teams%20&#52292;&#54021;%20&#54028;&#51068;/&#49436;&#50872;%20PIC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서울 PIC 정리"/>
      <sheetName val="Sheet1"/>
      <sheetName val="Sheet3"/>
    </sheetNames>
    <sheetDataSet>
      <sheetData sheetId="0"/>
      <sheetData sheetId="1"/>
      <sheetData sheetId="2">
        <row r="1">
          <cell r="F1">
            <v>2025</v>
          </cell>
        </row>
        <row r="2">
          <cell r="B2" t="str">
            <v>HOTEL Code</v>
          </cell>
          <cell r="C2" t="str">
            <v xml:space="preserve">Area </v>
          </cell>
          <cell r="D2" t="str">
            <v>PIC</v>
          </cell>
          <cell r="E2" t="str">
            <v>HOTEL NAME</v>
          </cell>
          <cell r="F2" t="str">
            <v>1월</v>
          </cell>
          <cell r="G2" t="str">
            <v>2월</v>
          </cell>
          <cell r="H2" t="str">
            <v>3월</v>
          </cell>
          <cell r="I2" t="str">
            <v>1분기 요약</v>
          </cell>
          <cell r="J2" t="str">
            <v>4월</v>
          </cell>
          <cell r="K2" t="str">
            <v>5월</v>
          </cell>
          <cell r="L2" t="str">
            <v>6월</v>
          </cell>
          <cell r="M2" t="str">
            <v>2분기 요약</v>
          </cell>
          <cell r="N2" t="str">
            <v>7월</v>
          </cell>
          <cell r="O2" t="str">
            <v>8월</v>
          </cell>
          <cell r="P2" t="str">
            <v>9월</v>
          </cell>
          <cell r="Q2" t="str">
            <v>3분기 요약</v>
          </cell>
          <cell r="R2" t="str">
            <v>10월</v>
          </cell>
          <cell r="S2" t="str">
            <v>11월</v>
          </cell>
          <cell r="T2" t="str">
            <v>12월</v>
          </cell>
          <cell r="U2" t="str">
            <v>4분기 요약</v>
          </cell>
          <cell r="V2" t="str">
            <v>2025 합계</v>
          </cell>
        </row>
        <row r="3">
          <cell r="B3" t="str">
            <v>TOTAL</v>
          </cell>
          <cell r="F3">
            <v>13183</v>
          </cell>
          <cell r="G3">
            <v>12733</v>
          </cell>
          <cell r="H3">
            <v>16041</v>
          </cell>
          <cell r="I3">
            <v>41957</v>
          </cell>
          <cell r="J3">
            <v>15166</v>
          </cell>
          <cell r="K3">
            <v>15164</v>
          </cell>
          <cell r="L3">
            <v>17685</v>
          </cell>
          <cell r="M3">
            <v>48015</v>
          </cell>
          <cell r="N3">
            <v>20101</v>
          </cell>
          <cell r="O3">
            <v>23024</v>
          </cell>
          <cell r="P3">
            <v>19236</v>
          </cell>
          <cell r="Q3">
            <v>62361</v>
          </cell>
          <cell r="R3">
            <v>20446</v>
          </cell>
          <cell r="S3">
            <v>16740</v>
          </cell>
          <cell r="T3">
            <v>15100</v>
          </cell>
          <cell r="U3">
            <v>52286</v>
          </cell>
          <cell r="V3">
            <v>204619</v>
          </cell>
        </row>
        <row r="4">
          <cell r="B4">
            <v>741474</v>
          </cell>
          <cell r="C4" t="str">
            <v>서울</v>
          </cell>
          <cell r="D4" t="str">
            <v>JW</v>
          </cell>
          <cell r="E4" t="str">
            <v>Roynet Hotel Seoul Mapo</v>
          </cell>
          <cell r="F4">
            <v>925</v>
          </cell>
          <cell r="G4">
            <v>852</v>
          </cell>
          <cell r="H4">
            <v>933</v>
          </cell>
          <cell r="I4">
            <v>2710</v>
          </cell>
          <cell r="J4">
            <v>921</v>
          </cell>
          <cell r="K4">
            <v>919</v>
          </cell>
          <cell r="L4">
            <v>902</v>
          </cell>
          <cell r="M4">
            <v>2742</v>
          </cell>
          <cell r="N4">
            <v>934</v>
          </cell>
          <cell r="O4">
            <v>931</v>
          </cell>
          <cell r="P4">
            <v>910</v>
          </cell>
          <cell r="Q4">
            <v>2775</v>
          </cell>
          <cell r="R4">
            <v>926</v>
          </cell>
          <cell r="S4">
            <v>904</v>
          </cell>
          <cell r="T4">
            <v>813</v>
          </cell>
          <cell r="U4">
            <v>2643</v>
          </cell>
          <cell r="V4">
            <v>10870</v>
          </cell>
        </row>
        <row r="5">
          <cell r="B5">
            <v>886479</v>
          </cell>
          <cell r="C5" t="str">
            <v>서울</v>
          </cell>
          <cell r="D5" t="str">
            <v>Anne</v>
          </cell>
          <cell r="E5" t="str">
            <v>The Stay Classic Myeongdong</v>
          </cell>
          <cell r="F5">
            <v>738</v>
          </cell>
          <cell r="G5">
            <v>727</v>
          </cell>
          <cell r="H5">
            <v>760</v>
          </cell>
          <cell r="I5">
            <v>2225</v>
          </cell>
          <cell r="J5">
            <v>755</v>
          </cell>
          <cell r="K5">
            <v>778</v>
          </cell>
          <cell r="L5">
            <v>739</v>
          </cell>
          <cell r="M5">
            <v>2272</v>
          </cell>
          <cell r="N5">
            <v>806</v>
          </cell>
          <cell r="O5">
            <v>795</v>
          </cell>
          <cell r="P5">
            <v>754</v>
          </cell>
          <cell r="Q5">
            <v>2355</v>
          </cell>
          <cell r="R5">
            <v>777</v>
          </cell>
          <cell r="S5">
            <v>748</v>
          </cell>
          <cell r="T5">
            <v>693</v>
          </cell>
          <cell r="U5">
            <v>2218</v>
          </cell>
          <cell r="V5">
            <v>9070</v>
          </cell>
        </row>
        <row r="6">
          <cell r="B6">
            <v>317112</v>
          </cell>
          <cell r="C6" t="str">
            <v>서울</v>
          </cell>
          <cell r="D6" t="str">
            <v>JW</v>
          </cell>
          <cell r="E6" t="str">
            <v>Seoul Garden Hotel &amp; Suites</v>
          </cell>
          <cell r="F6">
            <v>28</v>
          </cell>
          <cell r="G6">
            <v>21</v>
          </cell>
          <cell r="H6">
            <v>156</v>
          </cell>
          <cell r="I6">
            <v>205</v>
          </cell>
          <cell r="J6">
            <v>188</v>
          </cell>
          <cell r="K6">
            <v>63</v>
          </cell>
          <cell r="L6">
            <v>182</v>
          </cell>
          <cell r="M6">
            <v>433</v>
          </cell>
          <cell r="N6">
            <v>342</v>
          </cell>
          <cell r="O6">
            <v>527</v>
          </cell>
          <cell r="P6">
            <v>2405</v>
          </cell>
          <cell r="Q6">
            <v>3274</v>
          </cell>
          <cell r="R6">
            <v>1628</v>
          </cell>
          <cell r="S6">
            <v>1620</v>
          </cell>
          <cell r="T6">
            <v>727</v>
          </cell>
          <cell r="U6">
            <v>3975</v>
          </cell>
          <cell r="V6">
            <v>7887</v>
          </cell>
        </row>
        <row r="7">
          <cell r="B7">
            <v>857930</v>
          </cell>
          <cell r="C7" t="str">
            <v>서울</v>
          </cell>
          <cell r="D7" t="str">
            <v>JW</v>
          </cell>
          <cell r="E7" t="str">
            <v>Hotel Bernoui Seoul</v>
          </cell>
          <cell r="F7">
            <v>232</v>
          </cell>
          <cell r="G7">
            <v>14</v>
          </cell>
          <cell r="H7">
            <v>485</v>
          </cell>
          <cell r="I7">
            <v>731</v>
          </cell>
          <cell r="J7">
            <v>428</v>
          </cell>
          <cell r="K7">
            <v>559</v>
          </cell>
          <cell r="L7">
            <v>513</v>
          </cell>
          <cell r="M7">
            <v>1500</v>
          </cell>
          <cell r="N7">
            <v>769</v>
          </cell>
          <cell r="O7">
            <v>578</v>
          </cell>
          <cell r="P7">
            <v>679</v>
          </cell>
          <cell r="Q7">
            <v>2026</v>
          </cell>
          <cell r="R7">
            <v>622</v>
          </cell>
          <cell r="S7">
            <v>428</v>
          </cell>
          <cell r="T7">
            <v>441</v>
          </cell>
          <cell r="U7">
            <v>1491</v>
          </cell>
          <cell r="V7">
            <v>5748</v>
          </cell>
        </row>
        <row r="8">
          <cell r="B8">
            <v>794192</v>
          </cell>
          <cell r="C8" t="str">
            <v>서울</v>
          </cell>
          <cell r="D8" t="str">
            <v>JW</v>
          </cell>
          <cell r="E8" t="str">
            <v>Baiton Hotel Seoul Dongdaemun</v>
          </cell>
          <cell r="F8">
            <v>1</v>
          </cell>
          <cell r="H8">
            <v>540</v>
          </cell>
          <cell r="I8">
            <v>541</v>
          </cell>
          <cell r="J8">
            <v>642</v>
          </cell>
          <cell r="K8">
            <v>430</v>
          </cell>
          <cell r="L8">
            <v>552</v>
          </cell>
          <cell r="M8">
            <v>1624</v>
          </cell>
          <cell r="N8">
            <v>504</v>
          </cell>
          <cell r="O8">
            <v>512</v>
          </cell>
          <cell r="P8">
            <v>711</v>
          </cell>
          <cell r="Q8">
            <v>1727</v>
          </cell>
          <cell r="R8">
            <v>560</v>
          </cell>
          <cell r="S8">
            <v>505</v>
          </cell>
          <cell r="T8">
            <v>283</v>
          </cell>
          <cell r="U8">
            <v>1348</v>
          </cell>
          <cell r="V8">
            <v>5240</v>
          </cell>
        </row>
        <row r="9">
          <cell r="B9">
            <v>725676</v>
          </cell>
          <cell r="C9" t="str">
            <v>서울</v>
          </cell>
          <cell r="D9" t="str">
            <v>Hose</v>
          </cell>
          <cell r="E9" t="str">
            <v>Fraser Place Namdaemun Seoul</v>
          </cell>
          <cell r="F9">
            <v>334</v>
          </cell>
          <cell r="G9">
            <v>284</v>
          </cell>
          <cell r="H9">
            <v>307</v>
          </cell>
          <cell r="I9">
            <v>925</v>
          </cell>
          <cell r="J9">
            <v>323</v>
          </cell>
          <cell r="K9">
            <v>301</v>
          </cell>
          <cell r="L9">
            <v>317</v>
          </cell>
          <cell r="M9">
            <v>941</v>
          </cell>
          <cell r="N9">
            <v>461</v>
          </cell>
          <cell r="O9">
            <v>469</v>
          </cell>
          <cell r="P9">
            <v>451</v>
          </cell>
          <cell r="Q9">
            <v>1381</v>
          </cell>
          <cell r="R9">
            <v>598</v>
          </cell>
          <cell r="S9">
            <v>619</v>
          </cell>
          <cell r="T9">
            <v>332</v>
          </cell>
          <cell r="U9">
            <v>1549</v>
          </cell>
          <cell r="V9">
            <v>4796</v>
          </cell>
        </row>
        <row r="10">
          <cell r="B10">
            <v>812953</v>
          </cell>
          <cell r="C10" t="str">
            <v>서울</v>
          </cell>
          <cell r="D10" t="str">
            <v>Dodo</v>
          </cell>
          <cell r="E10" t="str">
            <v>N285 Hotel Insadong</v>
          </cell>
          <cell r="F10">
            <v>427</v>
          </cell>
          <cell r="G10">
            <v>437</v>
          </cell>
          <cell r="H10">
            <v>500</v>
          </cell>
          <cell r="I10">
            <v>1364</v>
          </cell>
          <cell r="J10">
            <v>410</v>
          </cell>
          <cell r="K10">
            <v>223</v>
          </cell>
          <cell r="L10">
            <v>306</v>
          </cell>
          <cell r="M10">
            <v>939</v>
          </cell>
          <cell r="N10">
            <v>373</v>
          </cell>
          <cell r="O10">
            <v>227</v>
          </cell>
          <cell r="P10">
            <v>354</v>
          </cell>
          <cell r="Q10">
            <v>954</v>
          </cell>
          <cell r="R10">
            <v>112</v>
          </cell>
          <cell r="S10">
            <v>100</v>
          </cell>
          <cell r="T10">
            <v>194</v>
          </cell>
          <cell r="U10">
            <v>406</v>
          </cell>
          <cell r="V10">
            <v>3663</v>
          </cell>
        </row>
        <row r="11">
          <cell r="B11">
            <v>739324</v>
          </cell>
          <cell r="C11" t="str">
            <v>서울</v>
          </cell>
          <cell r="D11" t="str">
            <v>JW</v>
          </cell>
          <cell r="E11" t="str">
            <v>Stanford Hotel Myeongdong</v>
          </cell>
          <cell r="F11">
            <v>237</v>
          </cell>
          <cell r="G11">
            <v>323</v>
          </cell>
          <cell r="H11">
            <v>307</v>
          </cell>
          <cell r="I11">
            <v>867</v>
          </cell>
          <cell r="J11">
            <v>393</v>
          </cell>
          <cell r="K11">
            <v>323</v>
          </cell>
          <cell r="L11">
            <v>320</v>
          </cell>
          <cell r="M11">
            <v>1036</v>
          </cell>
          <cell r="N11">
            <v>316</v>
          </cell>
          <cell r="O11">
            <v>330</v>
          </cell>
          <cell r="P11">
            <v>308</v>
          </cell>
          <cell r="Q11">
            <v>954</v>
          </cell>
          <cell r="R11">
            <v>317</v>
          </cell>
          <cell r="S11">
            <v>303</v>
          </cell>
          <cell r="T11">
            <v>268</v>
          </cell>
          <cell r="U11">
            <v>888</v>
          </cell>
          <cell r="V11">
            <v>3745</v>
          </cell>
        </row>
        <row r="12">
          <cell r="B12">
            <v>194205</v>
          </cell>
          <cell r="C12" t="str">
            <v>서울</v>
          </cell>
          <cell r="D12" t="str">
            <v>Hose</v>
          </cell>
          <cell r="E12" t="str">
            <v>Hotel The Designers Seoul Station</v>
          </cell>
          <cell r="F12">
            <v>62</v>
          </cell>
          <cell r="G12">
            <v>281</v>
          </cell>
          <cell r="H12">
            <v>233</v>
          </cell>
          <cell r="I12">
            <v>576</v>
          </cell>
          <cell r="J12">
            <v>491</v>
          </cell>
          <cell r="K12">
            <v>223</v>
          </cell>
          <cell r="L12">
            <v>407</v>
          </cell>
          <cell r="M12">
            <v>1121</v>
          </cell>
          <cell r="N12">
            <v>452</v>
          </cell>
          <cell r="O12">
            <v>461</v>
          </cell>
          <cell r="P12">
            <v>476</v>
          </cell>
          <cell r="Q12">
            <v>1389</v>
          </cell>
          <cell r="R12">
            <v>197</v>
          </cell>
          <cell r="S12">
            <v>93</v>
          </cell>
          <cell r="T12">
            <v>31</v>
          </cell>
          <cell r="U12">
            <v>321</v>
          </cell>
          <cell r="V12">
            <v>3407</v>
          </cell>
        </row>
        <row r="13">
          <cell r="B13">
            <v>213522</v>
          </cell>
          <cell r="C13" t="str">
            <v>제주시</v>
          </cell>
          <cell r="D13" t="str">
            <v>JW</v>
          </cell>
          <cell r="E13" t="str">
            <v>Gloucester Hotel Jeju</v>
          </cell>
          <cell r="F13">
            <v>133</v>
          </cell>
          <cell r="G13">
            <v>146</v>
          </cell>
          <cell r="H13">
            <v>88</v>
          </cell>
          <cell r="I13">
            <v>367</v>
          </cell>
          <cell r="J13">
            <v>58</v>
          </cell>
          <cell r="K13">
            <v>106</v>
          </cell>
          <cell r="L13">
            <v>137</v>
          </cell>
          <cell r="M13">
            <v>301</v>
          </cell>
          <cell r="N13">
            <v>240</v>
          </cell>
          <cell r="O13">
            <v>174</v>
          </cell>
          <cell r="P13">
            <v>247</v>
          </cell>
          <cell r="Q13">
            <v>661</v>
          </cell>
          <cell r="R13">
            <v>434</v>
          </cell>
          <cell r="S13">
            <v>230</v>
          </cell>
          <cell r="T13">
            <v>552</v>
          </cell>
          <cell r="U13">
            <v>1216</v>
          </cell>
          <cell r="V13">
            <v>2545</v>
          </cell>
        </row>
        <row r="14">
          <cell r="B14">
            <v>773940</v>
          </cell>
          <cell r="C14" t="str">
            <v>서울</v>
          </cell>
          <cell r="D14" t="str">
            <v>Hose</v>
          </cell>
          <cell r="E14" t="str">
            <v>Shinchon Ever 8 Serviced Residence Seoul</v>
          </cell>
          <cell r="F14">
            <v>146</v>
          </cell>
          <cell r="G14">
            <v>107</v>
          </cell>
          <cell r="H14">
            <v>190</v>
          </cell>
          <cell r="I14">
            <v>443</v>
          </cell>
          <cell r="J14">
            <v>222</v>
          </cell>
          <cell r="K14">
            <v>225</v>
          </cell>
          <cell r="L14">
            <v>168</v>
          </cell>
          <cell r="M14">
            <v>615</v>
          </cell>
          <cell r="N14">
            <v>155</v>
          </cell>
          <cell r="O14">
            <v>128</v>
          </cell>
          <cell r="P14">
            <v>159</v>
          </cell>
          <cell r="Q14">
            <v>442</v>
          </cell>
          <cell r="R14">
            <v>235</v>
          </cell>
          <cell r="S14">
            <v>330</v>
          </cell>
          <cell r="T14">
            <v>192</v>
          </cell>
          <cell r="U14">
            <v>757</v>
          </cell>
          <cell r="V14">
            <v>2257</v>
          </cell>
        </row>
        <row r="15">
          <cell r="B15">
            <v>674598</v>
          </cell>
          <cell r="C15" t="str">
            <v>강원</v>
          </cell>
          <cell r="D15" t="str">
            <v>Alex</v>
          </cell>
          <cell r="E15" t="str">
            <v>Jeongseon Traum Valley Hotel (formerly Jeongseon Intoraon Hotel)</v>
          </cell>
          <cell r="F15">
            <v>213</v>
          </cell>
          <cell r="G15">
            <v>1174</v>
          </cell>
          <cell r="H15">
            <v>529</v>
          </cell>
          <cell r="I15">
            <v>1916</v>
          </cell>
          <cell r="J15">
            <v>68</v>
          </cell>
          <cell r="K15">
            <v>332</v>
          </cell>
          <cell r="L15">
            <v>87</v>
          </cell>
          <cell r="M15">
            <v>487</v>
          </cell>
          <cell r="N15">
            <v>80</v>
          </cell>
          <cell r="O15">
            <v>39</v>
          </cell>
          <cell r="P15">
            <v>28</v>
          </cell>
          <cell r="Q15">
            <v>147</v>
          </cell>
          <cell r="R15">
            <v>24</v>
          </cell>
          <cell r="S15">
            <v>55</v>
          </cell>
          <cell r="T15">
            <v>192</v>
          </cell>
          <cell r="U15">
            <v>271</v>
          </cell>
          <cell r="V15">
            <v>2821</v>
          </cell>
        </row>
        <row r="16">
          <cell r="B16">
            <v>732447</v>
          </cell>
          <cell r="C16" t="str">
            <v>서울</v>
          </cell>
          <cell r="D16" t="str">
            <v>JW</v>
          </cell>
          <cell r="E16" t="str">
            <v>Sejong Hotel</v>
          </cell>
          <cell r="F16">
            <v>80</v>
          </cell>
          <cell r="G16">
            <v>273</v>
          </cell>
          <cell r="H16">
            <v>124</v>
          </cell>
          <cell r="I16">
            <v>477</v>
          </cell>
          <cell r="J16">
            <v>303</v>
          </cell>
          <cell r="K16">
            <v>219</v>
          </cell>
          <cell r="L16">
            <v>137</v>
          </cell>
          <cell r="M16">
            <v>659</v>
          </cell>
          <cell r="N16">
            <v>195</v>
          </cell>
          <cell r="O16">
            <v>231</v>
          </cell>
          <cell r="P16">
            <v>78</v>
          </cell>
          <cell r="Q16">
            <v>504</v>
          </cell>
          <cell r="R16">
            <v>84</v>
          </cell>
          <cell r="S16">
            <v>55</v>
          </cell>
          <cell r="T16">
            <v>431</v>
          </cell>
          <cell r="U16">
            <v>570</v>
          </cell>
          <cell r="V16">
            <v>2210</v>
          </cell>
        </row>
        <row r="17">
          <cell r="B17">
            <v>397853</v>
          </cell>
          <cell r="C17" t="str">
            <v>제주시</v>
          </cell>
          <cell r="D17" t="str">
            <v>JW</v>
          </cell>
          <cell r="E17" t="str">
            <v>Best Western Jeju Hotel</v>
          </cell>
          <cell r="F17">
            <v>180</v>
          </cell>
          <cell r="G17">
            <v>115</v>
          </cell>
          <cell r="H17">
            <v>200</v>
          </cell>
          <cell r="I17">
            <v>495</v>
          </cell>
          <cell r="J17">
            <v>286</v>
          </cell>
          <cell r="K17">
            <v>324</v>
          </cell>
          <cell r="L17">
            <v>226</v>
          </cell>
          <cell r="M17">
            <v>836</v>
          </cell>
          <cell r="N17">
            <v>151</v>
          </cell>
          <cell r="O17">
            <v>181</v>
          </cell>
          <cell r="P17">
            <v>111</v>
          </cell>
          <cell r="Q17">
            <v>443</v>
          </cell>
          <cell r="R17">
            <v>161</v>
          </cell>
          <cell r="S17">
            <v>136</v>
          </cell>
          <cell r="T17">
            <v>305</v>
          </cell>
          <cell r="U17">
            <v>602</v>
          </cell>
          <cell r="V17">
            <v>2376</v>
          </cell>
        </row>
        <row r="18">
          <cell r="B18">
            <v>335268</v>
          </cell>
          <cell r="C18" t="str">
            <v>강원</v>
          </cell>
          <cell r="D18" t="str">
            <v>Alex</v>
          </cell>
          <cell r="E18" t="str">
            <v>Gangneung City Hotel</v>
          </cell>
          <cell r="F18">
            <v>396</v>
          </cell>
          <cell r="G18">
            <v>113</v>
          </cell>
          <cell r="H18">
            <v>71</v>
          </cell>
          <cell r="I18">
            <v>580</v>
          </cell>
          <cell r="J18">
            <v>88</v>
          </cell>
          <cell r="K18">
            <v>96</v>
          </cell>
          <cell r="L18">
            <v>211</v>
          </cell>
          <cell r="M18">
            <v>395</v>
          </cell>
          <cell r="N18">
            <v>425</v>
          </cell>
          <cell r="O18">
            <v>441</v>
          </cell>
          <cell r="P18">
            <v>65</v>
          </cell>
          <cell r="Q18">
            <v>931</v>
          </cell>
          <cell r="R18">
            <v>351</v>
          </cell>
          <cell r="S18">
            <v>175</v>
          </cell>
          <cell r="T18">
            <v>52</v>
          </cell>
          <cell r="U18">
            <v>578</v>
          </cell>
          <cell r="V18">
            <v>2484</v>
          </cell>
        </row>
        <row r="19">
          <cell r="B19">
            <v>151154</v>
          </cell>
          <cell r="C19" t="str">
            <v>서울</v>
          </cell>
          <cell r="D19" t="str">
            <v>Hose</v>
          </cell>
          <cell r="E19" t="str">
            <v>Provista Hotel Gangnam</v>
          </cell>
          <cell r="F19">
            <v>159</v>
          </cell>
          <cell r="G19">
            <v>91</v>
          </cell>
          <cell r="H19">
            <v>94</v>
          </cell>
          <cell r="I19">
            <v>344</v>
          </cell>
          <cell r="J19">
            <v>270</v>
          </cell>
          <cell r="K19">
            <v>207</v>
          </cell>
          <cell r="L19">
            <v>256</v>
          </cell>
          <cell r="M19">
            <v>733</v>
          </cell>
          <cell r="N19">
            <v>159</v>
          </cell>
          <cell r="O19">
            <v>157</v>
          </cell>
          <cell r="P19">
            <v>269</v>
          </cell>
          <cell r="Q19">
            <v>585</v>
          </cell>
          <cell r="R19">
            <v>314</v>
          </cell>
          <cell r="S19">
            <v>242</v>
          </cell>
          <cell r="T19">
            <v>121</v>
          </cell>
          <cell r="U19">
            <v>677</v>
          </cell>
          <cell r="V19">
            <v>2339</v>
          </cell>
        </row>
        <row r="20">
          <cell r="B20">
            <v>241059</v>
          </cell>
          <cell r="C20" t="str">
            <v>강원</v>
          </cell>
          <cell r="D20" t="str">
            <v>Alex</v>
          </cell>
          <cell r="E20" t="str">
            <v>Skybay Hotel Gyeongpo</v>
          </cell>
          <cell r="F20">
            <v>509</v>
          </cell>
          <cell r="G20">
            <v>282</v>
          </cell>
          <cell r="H20">
            <v>108</v>
          </cell>
          <cell r="I20">
            <v>899</v>
          </cell>
          <cell r="J20">
            <v>107</v>
          </cell>
          <cell r="K20">
            <v>125</v>
          </cell>
          <cell r="L20">
            <v>125</v>
          </cell>
          <cell r="M20">
            <v>357</v>
          </cell>
          <cell r="N20">
            <v>159</v>
          </cell>
          <cell r="O20">
            <v>135</v>
          </cell>
          <cell r="P20">
            <v>92</v>
          </cell>
          <cell r="Q20">
            <v>386</v>
          </cell>
          <cell r="R20">
            <v>126</v>
          </cell>
          <cell r="S20">
            <v>281</v>
          </cell>
          <cell r="T20">
            <v>258</v>
          </cell>
          <cell r="U20">
            <v>665</v>
          </cell>
          <cell r="V20">
            <v>2307</v>
          </cell>
        </row>
        <row r="21">
          <cell r="B21">
            <v>153009</v>
          </cell>
          <cell r="C21" t="str">
            <v>제주시</v>
          </cell>
          <cell r="D21" t="str">
            <v>JW</v>
          </cell>
          <cell r="E21" t="str">
            <v>Hotel Samhaein</v>
          </cell>
          <cell r="F21">
            <v>236</v>
          </cell>
          <cell r="G21">
            <v>344</v>
          </cell>
          <cell r="H21">
            <v>323</v>
          </cell>
          <cell r="I21">
            <v>903</v>
          </cell>
          <cell r="J21">
            <v>226</v>
          </cell>
          <cell r="K21">
            <v>145</v>
          </cell>
          <cell r="L21">
            <v>274</v>
          </cell>
          <cell r="M21">
            <v>645</v>
          </cell>
          <cell r="N21">
            <v>255</v>
          </cell>
          <cell r="O21">
            <v>215</v>
          </cell>
          <cell r="P21">
            <v>91</v>
          </cell>
          <cell r="Q21">
            <v>561</v>
          </cell>
          <cell r="R21">
            <v>55</v>
          </cell>
          <cell r="S21">
            <v>10</v>
          </cell>
          <cell r="T21">
            <v>89</v>
          </cell>
          <cell r="U21">
            <v>154</v>
          </cell>
          <cell r="V21">
            <v>2263</v>
          </cell>
        </row>
        <row r="22">
          <cell r="B22">
            <v>198976</v>
          </cell>
          <cell r="C22" t="str">
            <v>서울</v>
          </cell>
          <cell r="D22" t="str">
            <v>JW</v>
          </cell>
          <cell r="E22" t="str">
            <v>Royal Square Hotel Seoul</v>
          </cell>
          <cell r="F22">
            <v>208</v>
          </cell>
          <cell r="G22">
            <v>138</v>
          </cell>
          <cell r="H22">
            <v>125</v>
          </cell>
          <cell r="I22">
            <v>471</v>
          </cell>
          <cell r="J22">
            <v>122</v>
          </cell>
          <cell r="K22">
            <v>222</v>
          </cell>
          <cell r="L22">
            <v>219</v>
          </cell>
          <cell r="M22">
            <v>563</v>
          </cell>
          <cell r="N22">
            <v>145</v>
          </cell>
          <cell r="O22">
            <v>172</v>
          </cell>
          <cell r="P22">
            <v>101</v>
          </cell>
          <cell r="Q22">
            <v>418</v>
          </cell>
          <cell r="R22">
            <v>287</v>
          </cell>
          <cell r="S22">
            <v>256</v>
          </cell>
          <cell r="T22">
            <v>174</v>
          </cell>
          <cell r="U22">
            <v>717</v>
          </cell>
          <cell r="V22">
            <v>2169</v>
          </cell>
        </row>
        <row r="23">
          <cell r="B23">
            <v>809241</v>
          </cell>
          <cell r="C23" t="str">
            <v>부산</v>
          </cell>
          <cell r="D23" t="str">
            <v>Hose</v>
          </cell>
          <cell r="E23" t="str">
            <v>Busan Connect Ocean Hotel</v>
          </cell>
          <cell r="F23">
            <v>10</v>
          </cell>
          <cell r="G23">
            <v>6</v>
          </cell>
          <cell r="H23">
            <v>41</v>
          </cell>
          <cell r="I23">
            <v>57</v>
          </cell>
          <cell r="J23">
            <v>38</v>
          </cell>
          <cell r="K23">
            <v>50</v>
          </cell>
          <cell r="L23">
            <v>95</v>
          </cell>
          <cell r="M23">
            <v>183</v>
          </cell>
          <cell r="N23">
            <v>117</v>
          </cell>
          <cell r="O23">
            <v>207</v>
          </cell>
          <cell r="P23">
            <v>279</v>
          </cell>
          <cell r="Q23">
            <v>603</v>
          </cell>
          <cell r="R23">
            <v>224</v>
          </cell>
          <cell r="S23">
            <v>457</v>
          </cell>
          <cell r="T23">
            <v>310</v>
          </cell>
          <cell r="U23">
            <v>991</v>
          </cell>
          <cell r="V23">
            <v>1834</v>
          </cell>
        </row>
        <row r="24">
          <cell r="B24">
            <v>974687</v>
          </cell>
          <cell r="C24" t="str">
            <v>제주시</v>
          </cell>
          <cell r="D24" t="str">
            <v>JW</v>
          </cell>
          <cell r="E24" t="str">
            <v>JeJu Bolton Hotel</v>
          </cell>
          <cell r="I24">
            <v>0</v>
          </cell>
          <cell r="J24">
            <v>4</v>
          </cell>
          <cell r="K24">
            <v>2</v>
          </cell>
          <cell r="M24">
            <v>6</v>
          </cell>
          <cell r="N24">
            <v>17</v>
          </cell>
          <cell r="O24">
            <v>150</v>
          </cell>
          <cell r="P24">
            <v>516</v>
          </cell>
          <cell r="Q24">
            <v>683</v>
          </cell>
          <cell r="R24">
            <v>429</v>
          </cell>
          <cell r="S24">
            <v>301</v>
          </cell>
          <cell r="T24">
            <v>471</v>
          </cell>
          <cell r="U24">
            <v>1201</v>
          </cell>
          <cell r="V24">
            <v>1890</v>
          </cell>
        </row>
        <row r="25">
          <cell r="B25">
            <v>886465</v>
          </cell>
          <cell r="C25" t="str">
            <v>서귀포</v>
          </cell>
          <cell r="D25" t="str">
            <v>JW</v>
          </cell>
          <cell r="E25" t="str">
            <v>Youus Hotel</v>
          </cell>
          <cell r="F25">
            <v>89</v>
          </cell>
          <cell r="G25">
            <v>237</v>
          </cell>
          <cell r="H25">
            <v>73</v>
          </cell>
          <cell r="I25">
            <v>399</v>
          </cell>
          <cell r="J25">
            <v>180</v>
          </cell>
          <cell r="K25">
            <v>186</v>
          </cell>
          <cell r="L25">
            <v>197</v>
          </cell>
          <cell r="M25">
            <v>563</v>
          </cell>
          <cell r="N25">
            <v>191</v>
          </cell>
          <cell r="O25">
            <v>128</v>
          </cell>
          <cell r="P25">
            <v>90</v>
          </cell>
          <cell r="Q25">
            <v>409</v>
          </cell>
          <cell r="R25">
            <v>136</v>
          </cell>
          <cell r="S25">
            <v>124</v>
          </cell>
          <cell r="T25">
            <v>174</v>
          </cell>
          <cell r="U25">
            <v>434</v>
          </cell>
          <cell r="V25">
            <v>1805</v>
          </cell>
        </row>
        <row r="26">
          <cell r="B26">
            <v>748544</v>
          </cell>
          <cell r="C26" t="str">
            <v>서귀포</v>
          </cell>
          <cell r="D26" t="str">
            <v>JW</v>
          </cell>
          <cell r="E26" t="str">
            <v xml:space="preserve">Jeju Pureun Hotel </v>
          </cell>
          <cell r="F26">
            <v>24</v>
          </cell>
          <cell r="G26">
            <v>99</v>
          </cell>
          <cell r="H26">
            <v>117</v>
          </cell>
          <cell r="I26">
            <v>240</v>
          </cell>
          <cell r="J26">
            <v>282</v>
          </cell>
          <cell r="K26">
            <v>145</v>
          </cell>
          <cell r="L26">
            <v>206</v>
          </cell>
          <cell r="M26">
            <v>633</v>
          </cell>
          <cell r="N26">
            <v>360</v>
          </cell>
          <cell r="O26">
            <v>83</v>
          </cell>
          <cell r="P26">
            <v>55</v>
          </cell>
          <cell r="Q26">
            <v>498</v>
          </cell>
          <cell r="R26">
            <v>112</v>
          </cell>
          <cell r="S26">
            <v>61</v>
          </cell>
          <cell r="T26">
            <v>140</v>
          </cell>
          <cell r="U26">
            <v>313</v>
          </cell>
          <cell r="V26">
            <v>1684</v>
          </cell>
        </row>
        <row r="27">
          <cell r="B27">
            <v>205128</v>
          </cell>
          <cell r="C27" t="str">
            <v>서울</v>
          </cell>
          <cell r="D27" t="str">
            <v>Hose</v>
          </cell>
          <cell r="E27" t="str">
            <v>THE RECENZ Dongdaemun Hotel</v>
          </cell>
          <cell r="F27">
            <v>16</v>
          </cell>
          <cell r="G27">
            <v>27</v>
          </cell>
          <cell r="H27">
            <v>180</v>
          </cell>
          <cell r="I27">
            <v>223</v>
          </cell>
          <cell r="J27">
            <v>92</v>
          </cell>
          <cell r="K27">
            <v>73</v>
          </cell>
          <cell r="L27">
            <v>82</v>
          </cell>
          <cell r="M27">
            <v>247</v>
          </cell>
          <cell r="N27">
            <v>91</v>
          </cell>
          <cell r="O27">
            <v>151</v>
          </cell>
          <cell r="P27">
            <v>157</v>
          </cell>
          <cell r="Q27">
            <v>399</v>
          </cell>
          <cell r="R27">
            <v>322</v>
          </cell>
          <cell r="S27">
            <v>173</v>
          </cell>
          <cell r="T27">
            <v>280</v>
          </cell>
          <cell r="U27">
            <v>775</v>
          </cell>
          <cell r="V27">
            <v>1644</v>
          </cell>
        </row>
        <row r="28">
          <cell r="B28">
            <v>1001048</v>
          </cell>
          <cell r="C28" t="str">
            <v>서귀포</v>
          </cell>
          <cell r="D28" t="str">
            <v>JW</v>
          </cell>
          <cell r="E28" t="str">
            <v xml:space="preserve">Seongsan Marina Hotel </v>
          </cell>
          <cell r="F28">
            <v>58</v>
          </cell>
          <cell r="G28">
            <v>63</v>
          </cell>
          <cell r="H28">
            <v>110</v>
          </cell>
          <cell r="I28">
            <v>231</v>
          </cell>
          <cell r="J28">
            <v>63</v>
          </cell>
          <cell r="K28">
            <v>77</v>
          </cell>
          <cell r="L28">
            <v>207</v>
          </cell>
          <cell r="M28">
            <v>347</v>
          </cell>
          <cell r="N28">
            <v>456</v>
          </cell>
          <cell r="O28">
            <v>300</v>
          </cell>
          <cell r="P28">
            <v>113</v>
          </cell>
          <cell r="Q28">
            <v>869</v>
          </cell>
          <cell r="R28">
            <v>105</v>
          </cell>
          <cell r="S28">
            <v>88</v>
          </cell>
          <cell r="T28">
            <v>141</v>
          </cell>
          <cell r="U28">
            <v>334</v>
          </cell>
          <cell r="V28">
            <v>1781</v>
          </cell>
        </row>
        <row r="29">
          <cell r="B29">
            <v>401573</v>
          </cell>
          <cell r="C29" t="str">
            <v>부산</v>
          </cell>
          <cell r="D29" t="str">
            <v>Hose</v>
          </cell>
          <cell r="E29" t="str">
            <v>Hotel Society</v>
          </cell>
          <cell r="F29">
            <v>16</v>
          </cell>
          <cell r="G29">
            <v>9</v>
          </cell>
          <cell r="H29">
            <v>40</v>
          </cell>
          <cell r="I29">
            <v>65</v>
          </cell>
          <cell r="J29">
            <v>122</v>
          </cell>
          <cell r="K29">
            <v>148</v>
          </cell>
          <cell r="L29">
            <v>187</v>
          </cell>
          <cell r="M29">
            <v>457</v>
          </cell>
          <cell r="N29">
            <v>282</v>
          </cell>
          <cell r="O29">
            <v>244</v>
          </cell>
          <cell r="P29">
            <v>231</v>
          </cell>
          <cell r="Q29">
            <v>757</v>
          </cell>
          <cell r="R29">
            <v>170</v>
          </cell>
          <cell r="S29">
            <v>114</v>
          </cell>
          <cell r="T29">
            <v>107</v>
          </cell>
          <cell r="U29">
            <v>391</v>
          </cell>
          <cell r="V29">
            <v>1670</v>
          </cell>
        </row>
        <row r="30">
          <cell r="B30">
            <v>360900</v>
          </cell>
          <cell r="C30" t="str">
            <v>전남</v>
          </cell>
          <cell r="D30" t="str">
            <v>Dodo</v>
          </cell>
          <cell r="E30" t="str">
            <v>OceanHill Hotel</v>
          </cell>
          <cell r="F30">
            <v>170</v>
          </cell>
          <cell r="G30">
            <v>239</v>
          </cell>
          <cell r="H30">
            <v>189</v>
          </cell>
          <cell r="I30">
            <v>598</v>
          </cell>
          <cell r="J30">
            <v>70</v>
          </cell>
          <cell r="K30">
            <v>42</v>
          </cell>
          <cell r="L30">
            <v>92</v>
          </cell>
          <cell r="M30">
            <v>204</v>
          </cell>
          <cell r="N30">
            <v>239</v>
          </cell>
          <cell r="O30">
            <v>411</v>
          </cell>
          <cell r="P30">
            <v>159</v>
          </cell>
          <cell r="Q30">
            <v>809</v>
          </cell>
          <cell r="R30">
            <v>52</v>
          </cell>
          <cell r="S30">
            <v>6</v>
          </cell>
          <cell r="U30">
            <v>58</v>
          </cell>
          <cell r="V30">
            <v>1669</v>
          </cell>
        </row>
        <row r="31">
          <cell r="B31">
            <v>667271</v>
          </cell>
          <cell r="C31" t="str">
            <v>서귀포</v>
          </cell>
          <cell r="D31" t="str">
            <v>JW</v>
          </cell>
          <cell r="E31" t="str">
            <v>Shin Shin Hotel Cheonjiyeon</v>
          </cell>
          <cell r="F31">
            <v>8</v>
          </cell>
          <cell r="G31">
            <v>10</v>
          </cell>
          <cell r="H31">
            <v>3</v>
          </cell>
          <cell r="I31">
            <v>21</v>
          </cell>
          <cell r="J31">
            <v>7</v>
          </cell>
          <cell r="K31">
            <v>11</v>
          </cell>
          <cell r="L31">
            <v>74</v>
          </cell>
          <cell r="M31">
            <v>92</v>
          </cell>
          <cell r="N31">
            <v>213</v>
          </cell>
          <cell r="O31">
            <v>535</v>
          </cell>
          <cell r="P31">
            <v>398</v>
          </cell>
          <cell r="Q31">
            <v>1146</v>
          </cell>
          <cell r="R31">
            <v>252</v>
          </cell>
          <cell r="S31">
            <v>85</v>
          </cell>
          <cell r="T31">
            <v>27</v>
          </cell>
          <cell r="U31">
            <v>364</v>
          </cell>
          <cell r="V31">
            <v>1623</v>
          </cell>
        </row>
        <row r="32">
          <cell r="B32">
            <v>293937</v>
          </cell>
          <cell r="C32" t="str">
            <v>강원</v>
          </cell>
          <cell r="D32" t="str">
            <v>Alex</v>
          </cell>
          <cell r="E32" t="str">
            <v>Shinsegae Youngrangho Resort</v>
          </cell>
          <cell r="F32">
            <v>115</v>
          </cell>
          <cell r="G32">
            <v>146</v>
          </cell>
          <cell r="H32">
            <v>121</v>
          </cell>
          <cell r="I32">
            <v>382</v>
          </cell>
          <cell r="J32">
            <v>197</v>
          </cell>
          <cell r="K32">
            <v>152</v>
          </cell>
          <cell r="L32">
            <v>197</v>
          </cell>
          <cell r="M32">
            <v>546</v>
          </cell>
          <cell r="N32">
            <v>177</v>
          </cell>
          <cell r="O32">
            <v>88</v>
          </cell>
          <cell r="P32">
            <v>111</v>
          </cell>
          <cell r="Q32">
            <v>376</v>
          </cell>
          <cell r="R32">
            <v>63</v>
          </cell>
          <cell r="S32">
            <v>86</v>
          </cell>
          <cell r="T32">
            <v>75</v>
          </cell>
          <cell r="U32">
            <v>224</v>
          </cell>
          <cell r="V32">
            <v>1528</v>
          </cell>
        </row>
        <row r="33">
          <cell r="B33">
            <v>394871</v>
          </cell>
          <cell r="C33" t="str">
            <v>서귀포</v>
          </cell>
          <cell r="D33" t="str">
            <v>JW</v>
          </cell>
          <cell r="E33" t="str">
            <v>Heyy Seogwipo</v>
          </cell>
          <cell r="F33">
            <v>173</v>
          </cell>
          <cell r="G33">
            <v>350</v>
          </cell>
          <cell r="H33">
            <v>585</v>
          </cell>
          <cell r="I33">
            <v>1108</v>
          </cell>
          <cell r="J33">
            <v>108</v>
          </cell>
          <cell r="K33">
            <v>122</v>
          </cell>
          <cell r="L33">
            <v>24</v>
          </cell>
          <cell r="M33">
            <v>254</v>
          </cell>
          <cell r="N33">
            <v>45</v>
          </cell>
          <cell r="O33">
            <v>70</v>
          </cell>
          <cell r="P33">
            <v>6</v>
          </cell>
          <cell r="Q33">
            <v>121</v>
          </cell>
          <cell r="R33">
            <v>13</v>
          </cell>
          <cell r="S33">
            <v>1</v>
          </cell>
          <cell r="U33">
            <v>14</v>
          </cell>
          <cell r="V33">
            <v>1497</v>
          </cell>
        </row>
        <row r="34">
          <cell r="B34">
            <v>711343</v>
          </cell>
          <cell r="C34" t="str">
            <v>강원</v>
          </cell>
          <cell r="D34" t="str">
            <v>Alex</v>
          </cell>
          <cell r="E34" t="str">
            <v>Donghae Oceancity Residence Hotel</v>
          </cell>
          <cell r="F34">
            <v>38</v>
          </cell>
          <cell r="G34">
            <v>43</v>
          </cell>
          <cell r="H34">
            <v>39</v>
          </cell>
          <cell r="I34">
            <v>120</v>
          </cell>
          <cell r="J34">
            <v>63</v>
          </cell>
          <cell r="K34">
            <v>72</v>
          </cell>
          <cell r="L34">
            <v>110</v>
          </cell>
          <cell r="M34">
            <v>245</v>
          </cell>
          <cell r="N34">
            <v>158</v>
          </cell>
          <cell r="O34">
            <v>393</v>
          </cell>
          <cell r="P34">
            <v>210</v>
          </cell>
          <cell r="Q34">
            <v>761</v>
          </cell>
          <cell r="R34">
            <v>131</v>
          </cell>
          <cell r="S34">
            <v>168</v>
          </cell>
          <cell r="T34">
            <v>64</v>
          </cell>
          <cell r="U34">
            <v>363</v>
          </cell>
          <cell r="V34">
            <v>1489</v>
          </cell>
        </row>
        <row r="35">
          <cell r="B35">
            <v>807588</v>
          </cell>
          <cell r="C35" t="str">
            <v>부산</v>
          </cell>
          <cell r="D35" t="str">
            <v>Hose</v>
          </cell>
          <cell r="E35" t="str">
            <v>Hotel TT Gupo</v>
          </cell>
          <cell r="F35">
            <v>56</v>
          </cell>
          <cell r="G35">
            <v>65</v>
          </cell>
          <cell r="H35">
            <v>11</v>
          </cell>
          <cell r="I35">
            <v>132</v>
          </cell>
          <cell r="J35">
            <v>135</v>
          </cell>
          <cell r="K35">
            <v>109</v>
          </cell>
          <cell r="L35">
            <v>126</v>
          </cell>
          <cell r="M35">
            <v>370</v>
          </cell>
          <cell r="N35">
            <v>165</v>
          </cell>
          <cell r="O35">
            <v>261</v>
          </cell>
          <cell r="P35">
            <v>109</v>
          </cell>
          <cell r="Q35">
            <v>535</v>
          </cell>
          <cell r="R35">
            <v>135</v>
          </cell>
          <cell r="S35">
            <v>100</v>
          </cell>
          <cell r="T35">
            <v>90</v>
          </cell>
          <cell r="U35">
            <v>325</v>
          </cell>
          <cell r="V35">
            <v>1362</v>
          </cell>
        </row>
        <row r="36">
          <cell r="B36">
            <v>279205</v>
          </cell>
          <cell r="C36" t="str">
            <v>강원</v>
          </cell>
          <cell r="D36" t="str">
            <v>Alex</v>
          </cell>
          <cell r="E36" t="str">
            <v>The White Hotel Pyeongchang</v>
          </cell>
          <cell r="G36">
            <v>1</v>
          </cell>
          <cell r="H36">
            <v>5</v>
          </cell>
          <cell r="I36">
            <v>6</v>
          </cell>
          <cell r="J36">
            <v>1</v>
          </cell>
          <cell r="K36">
            <v>168</v>
          </cell>
          <cell r="L36">
            <v>266</v>
          </cell>
          <cell r="M36">
            <v>435</v>
          </cell>
          <cell r="N36">
            <v>114</v>
          </cell>
          <cell r="O36">
            <v>232</v>
          </cell>
          <cell r="P36">
            <v>162</v>
          </cell>
          <cell r="Q36">
            <v>508</v>
          </cell>
          <cell r="R36">
            <v>59</v>
          </cell>
          <cell r="S36">
            <v>86</v>
          </cell>
          <cell r="T36">
            <v>144</v>
          </cell>
          <cell r="U36">
            <v>289</v>
          </cell>
          <cell r="V36">
            <v>1238</v>
          </cell>
        </row>
        <row r="37">
          <cell r="B37">
            <v>262574</v>
          </cell>
          <cell r="C37" t="str">
            <v>서울</v>
          </cell>
          <cell r="D37" t="str">
            <v>JW</v>
          </cell>
          <cell r="E37" t="str">
            <v>Hotel M Felice</v>
          </cell>
          <cell r="F37">
            <v>43</v>
          </cell>
          <cell r="G37">
            <v>45</v>
          </cell>
          <cell r="H37">
            <v>81</v>
          </cell>
          <cell r="I37">
            <v>169</v>
          </cell>
          <cell r="J37">
            <v>174</v>
          </cell>
          <cell r="K37">
            <v>138</v>
          </cell>
          <cell r="L37">
            <v>112</v>
          </cell>
          <cell r="M37">
            <v>424</v>
          </cell>
          <cell r="N37">
            <v>133</v>
          </cell>
          <cell r="O37">
            <v>148</v>
          </cell>
          <cell r="P37">
            <v>98</v>
          </cell>
          <cell r="Q37">
            <v>379</v>
          </cell>
          <cell r="R37">
            <v>170</v>
          </cell>
          <cell r="S37">
            <v>84</v>
          </cell>
          <cell r="T37">
            <v>37</v>
          </cell>
          <cell r="U37">
            <v>291</v>
          </cell>
          <cell r="V37">
            <v>1263</v>
          </cell>
        </row>
        <row r="38">
          <cell r="B38">
            <v>886562</v>
          </cell>
          <cell r="C38" t="str">
            <v>강원</v>
          </cell>
          <cell r="D38" t="str">
            <v>Alex</v>
          </cell>
          <cell r="E38" t="str">
            <v>Sokcho I Park Suite Hotel &amp; Residence</v>
          </cell>
          <cell r="F38">
            <v>8</v>
          </cell>
          <cell r="G38">
            <v>1</v>
          </cell>
          <cell r="H38">
            <v>85</v>
          </cell>
          <cell r="I38">
            <v>94</v>
          </cell>
          <cell r="J38">
            <v>62</v>
          </cell>
          <cell r="K38">
            <v>231</v>
          </cell>
          <cell r="L38">
            <v>366</v>
          </cell>
          <cell r="M38">
            <v>659</v>
          </cell>
          <cell r="N38">
            <v>118</v>
          </cell>
          <cell r="O38">
            <v>79</v>
          </cell>
          <cell r="P38">
            <v>30</v>
          </cell>
          <cell r="Q38">
            <v>227</v>
          </cell>
          <cell r="R38">
            <v>133</v>
          </cell>
          <cell r="S38">
            <v>141</v>
          </cell>
          <cell r="T38">
            <v>8</v>
          </cell>
          <cell r="U38">
            <v>282</v>
          </cell>
          <cell r="V38">
            <v>1262</v>
          </cell>
        </row>
        <row r="39">
          <cell r="B39">
            <v>823547</v>
          </cell>
          <cell r="C39" t="str">
            <v>서울</v>
          </cell>
          <cell r="D39" t="str">
            <v>JW</v>
          </cell>
          <cell r="E39" t="str">
            <v>Swiss Grand Hotel</v>
          </cell>
          <cell r="F39">
            <v>7</v>
          </cell>
          <cell r="G39">
            <v>9</v>
          </cell>
          <cell r="H39">
            <v>35</v>
          </cell>
          <cell r="I39">
            <v>51</v>
          </cell>
          <cell r="J39">
            <v>69</v>
          </cell>
          <cell r="K39">
            <v>103</v>
          </cell>
          <cell r="L39">
            <v>56</v>
          </cell>
          <cell r="M39">
            <v>228</v>
          </cell>
          <cell r="N39">
            <v>80</v>
          </cell>
          <cell r="O39">
            <v>238</v>
          </cell>
          <cell r="P39">
            <v>142</v>
          </cell>
          <cell r="Q39">
            <v>460</v>
          </cell>
          <cell r="R39">
            <v>162</v>
          </cell>
          <cell r="S39">
            <v>115</v>
          </cell>
          <cell r="T39">
            <v>124</v>
          </cell>
          <cell r="U39">
            <v>401</v>
          </cell>
          <cell r="V39">
            <v>1140</v>
          </cell>
        </row>
        <row r="40">
          <cell r="B40">
            <v>860037</v>
          </cell>
          <cell r="C40" t="str">
            <v>서귀포</v>
          </cell>
          <cell r="D40" t="str">
            <v>JW</v>
          </cell>
          <cell r="E40" t="str">
            <v>The Four Graces Resort</v>
          </cell>
          <cell r="F40">
            <v>28</v>
          </cell>
          <cell r="G40">
            <v>64</v>
          </cell>
          <cell r="H40">
            <v>44</v>
          </cell>
          <cell r="I40">
            <v>136</v>
          </cell>
          <cell r="J40">
            <v>192</v>
          </cell>
          <cell r="K40">
            <v>130</v>
          </cell>
          <cell r="L40">
            <v>139</v>
          </cell>
          <cell r="M40">
            <v>461</v>
          </cell>
          <cell r="N40">
            <v>215</v>
          </cell>
          <cell r="O40">
            <v>159</v>
          </cell>
          <cell r="P40">
            <v>97</v>
          </cell>
          <cell r="Q40">
            <v>471</v>
          </cell>
          <cell r="R40">
            <v>65</v>
          </cell>
          <cell r="S40">
            <v>39</v>
          </cell>
          <cell r="T40">
            <v>27</v>
          </cell>
          <cell r="U40">
            <v>131</v>
          </cell>
          <cell r="V40">
            <v>1199</v>
          </cell>
        </row>
        <row r="41">
          <cell r="B41">
            <v>160465</v>
          </cell>
          <cell r="C41" t="str">
            <v>서울</v>
          </cell>
          <cell r="D41" t="str">
            <v>Dodo</v>
          </cell>
          <cell r="E41" t="str">
            <v>Sotetsu Hotels The Splaisir Seoul Myeongdong</v>
          </cell>
          <cell r="F41">
            <v>57</v>
          </cell>
          <cell r="G41">
            <v>4</v>
          </cell>
          <cell r="H41">
            <v>116</v>
          </cell>
          <cell r="I41">
            <v>177</v>
          </cell>
          <cell r="J41">
            <v>68</v>
          </cell>
          <cell r="K41">
            <v>223</v>
          </cell>
          <cell r="L41">
            <v>231</v>
          </cell>
          <cell r="M41">
            <v>522</v>
          </cell>
          <cell r="N41">
            <v>194</v>
          </cell>
          <cell r="O41">
            <v>130</v>
          </cell>
          <cell r="P41">
            <v>16</v>
          </cell>
          <cell r="Q41">
            <v>340</v>
          </cell>
          <cell r="R41">
            <v>4</v>
          </cell>
          <cell r="S41">
            <v>4</v>
          </cell>
          <cell r="T41">
            <v>1</v>
          </cell>
          <cell r="U41">
            <v>9</v>
          </cell>
          <cell r="V41">
            <v>1048</v>
          </cell>
        </row>
        <row r="42">
          <cell r="B42">
            <v>211449</v>
          </cell>
          <cell r="C42" t="str">
            <v>강원</v>
          </cell>
          <cell r="D42" t="str">
            <v>Alex</v>
          </cell>
          <cell r="E42" t="str">
            <v>Naksan Beach Hotel</v>
          </cell>
          <cell r="F42">
            <v>66</v>
          </cell>
          <cell r="G42">
            <v>40</v>
          </cell>
          <cell r="H42">
            <v>45</v>
          </cell>
          <cell r="I42">
            <v>151</v>
          </cell>
          <cell r="J42">
            <v>30</v>
          </cell>
          <cell r="K42">
            <v>18</v>
          </cell>
          <cell r="L42">
            <v>29</v>
          </cell>
          <cell r="M42">
            <v>77</v>
          </cell>
          <cell r="N42">
            <v>184</v>
          </cell>
          <cell r="O42">
            <v>278</v>
          </cell>
          <cell r="P42">
            <v>37</v>
          </cell>
          <cell r="Q42">
            <v>499</v>
          </cell>
          <cell r="R42">
            <v>78</v>
          </cell>
          <cell r="S42">
            <v>156</v>
          </cell>
          <cell r="T42">
            <v>151</v>
          </cell>
          <cell r="U42">
            <v>385</v>
          </cell>
          <cell r="V42">
            <v>1112</v>
          </cell>
        </row>
        <row r="43">
          <cell r="B43">
            <v>886463</v>
          </cell>
          <cell r="C43" t="str">
            <v>제주시</v>
          </cell>
          <cell r="D43" t="str">
            <v>JW</v>
          </cell>
          <cell r="E43" t="str">
            <v>Ebenezer Hotel</v>
          </cell>
          <cell r="F43">
            <v>157</v>
          </cell>
          <cell r="G43">
            <v>133</v>
          </cell>
          <cell r="H43">
            <v>141</v>
          </cell>
          <cell r="I43">
            <v>431</v>
          </cell>
          <cell r="J43">
            <v>191</v>
          </cell>
          <cell r="K43">
            <v>129</v>
          </cell>
          <cell r="L43">
            <v>116</v>
          </cell>
          <cell r="M43">
            <v>436</v>
          </cell>
          <cell r="N43">
            <v>89</v>
          </cell>
          <cell r="O43">
            <v>46</v>
          </cell>
          <cell r="P43">
            <v>37</v>
          </cell>
          <cell r="Q43">
            <v>172</v>
          </cell>
          <cell r="R43">
            <v>32</v>
          </cell>
          <cell r="S43">
            <v>21</v>
          </cell>
          <cell r="T43">
            <v>18</v>
          </cell>
          <cell r="U43">
            <v>71</v>
          </cell>
          <cell r="V43">
            <v>1110</v>
          </cell>
        </row>
        <row r="44">
          <cell r="B44">
            <v>693460</v>
          </cell>
          <cell r="C44" t="str">
            <v>서울</v>
          </cell>
          <cell r="D44" t="str">
            <v>Nana</v>
          </cell>
          <cell r="E44" t="str">
            <v>Metro Hotel</v>
          </cell>
          <cell r="F44">
            <v>95</v>
          </cell>
          <cell r="G44">
            <v>89</v>
          </cell>
          <cell r="H44">
            <v>93</v>
          </cell>
          <cell r="I44">
            <v>277</v>
          </cell>
          <cell r="J44">
            <v>102</v>
          </cell>
          <cell r="K44">
            <v>100</v>
          </cell>
          <cell r="L44">
            <v>91</v>
          </cell>
          <cell r="M44">
            <v>293</v>
          </cell>
          <cell r="N44">
            <v>97</v>
          </cell>
          <cell r="O44">
            <v>91</v>
          </cell>
          <cell r="P44">
            <v>91</v>
          </cell>
          <cell r="Q44">
            <v>279</v>
          </cell>
          <cell r="R44">
            <v>90</v>
          </cell>
          <cell r="S44">
            <v>96</v>
          </cell>
          <cell r="T44">
            <v>73</v>
          </cell>
          <cell r="U44">
            <v>259</v>
          </cell>
          <cell r="V44">
            <v>1108</v>
          </cell>
        </row>
        <row r="45">
          <cell r="B45">
            <v>187722</v>
          </cell>
          <cell r="C45" t="str">
            <v>서울</v>
          </cell>
          <cell r="D45" t="str">
            <v>Nana</v>
          </cell>
          <cell r="E45" t="str">
            <v>NINE TREE BY PARNAS SEOUL MYEONDONG 2</v>
          </cell>
          <cell r="F45">
            <v>208</v>
          </cell>
          <cell r="G45">
            <v>149</v>
          </cell>
          <cell r="H45">
            <v>158</v>
          </cell>
          <cell r="I45">
            <v>515</v>
          </cell>
          <cell r="L45">
            <v>1</v>
          </cell>
          <cell r="M45">
            <v>1</v>
          </cell>
          <cell r="N45">
            <v>79</v>
          </cell>
          <cell r="O45">
            <v>172</v>
          </cell>
          <cell r="P45">
            <v>24</v>
          </cell>
          <cell r="Q45">
            <v>275</v>
          </cell>
          <cell r="R45">
            <v>111</v>
          </cell>
          <cell r="S45">
            <v>113</v>
          </cell>
          <cell r="T45">
            <v>47</v>
          </cell>
          <cell r="U45">
            <v>271</v>
          </cell>
          <cell r="V45">
            <v>1062</v>
          </cell>
        </row>
        <row r="46">
          <cell r="B46">
            <v>270966</v>
          </cell>
          <cell r="C46" t="str">
            <v>서울</v>
          </cell>
          <cell r="D46" t="str">
            <v>Hose</v>
          </cell>
          <cell r="E46" t="str">
            <v>Hotel Newv</v>
          </cell>
          <cell r="F46">
            <v>83</v>
          </cell>
          <cell r="G46">
            <v>95</v>
          </cell>
          <cell r="H46">
            <v>79</v>
          </cell>
          <cell r="I46">
            <v>257</v>
          </cell>
          <cell r="J46">
            <v>62</v>
          </cell>
          <cell r="K46">
            <v>35</v>
          </cell>
          <cell r="L46">
            <v>41</v>
          </cell>
          <cell r="M46">
            <v>138</v>
          </cell>
          <cell r="N46">
            <v>48</v>
          </cell>
          <cell r="O46">
            <v>49</v>
          </cell>
          <cell r="P46">
            <v>65</v>
          </cell>
          <cell r="Q46">
            <v>162</v>
          </cell>
          <cell r="R46">
            <v>134</v>
          </cell>
          <cell r="S46">
            <v>105</v>
          </cell>
          <cell r="T46">
            <v>74</v>
          </cell>
          <cell r="U46">
            <v>313</v>
          </cell>
          <cell r="V46">
            <v>870</v>
          </cell>
        </row>
        <row r="47">
          <cell r="B47">
            <v>344353</v>
          </cell>
          <cell r="C47" t="str">
            <v>서울</v>
          </cell>
          <cell r="D47" t="str">
            <v>Dodo</v>
          </cell>
          <cell r="E47" t="str">
            <v>New Oriental Hotel Myeongdong</v>
          </cell>
          <cell r="F47">
            <v>276</v>
          </cell>
          <cell r="G47">
            <v>285</v>
          </cell>
          <cell r="H47">
            <v>274</v>
          </cell>
          <cell r="I47">
            <v>835</v>
          </cell>
          <cell r="J47">
            <v>163</v>
          </cell>
          <cell r="K47">
            <v>41</v>
          </cell>
          <cell r="L47">
            <v>14</v>
          </cell>
          <cell r="M47">
            <v>218</v>
          </cell>
          <cell r="Q47">
            <v>0</v>
          </cell>
          <cell r="U47">
            <v>0</v>
          </cell>
          <cell r="V47">
            <v>1053</v>
          </cell>
        </row>
        <row r="48">
          <cell r="B48">
            <v>886473</v>
          </cell>
          <cell r="C48" t="str">
            <v>강원</v>
          </cell>
          <cell r="D48" t="str">
            <v>Alex</v>
          </cell>
          <cell r="E48" t="str">
            <v>Marinabay Sokcho Hotel</v>
          </cell>
          <cell r="F48">
            <v>90</v>
          </cell>
          <cell r="G48">
            <v>47</v>
          </cell>
          <cell r="H48">
            <v>125</v>
          </cell>
          <cell r="I48">
            <v>262</v>
          </cell>
          <cell r="J48">
            <v>19</v>
          </cell>
          <cell r="K48">
            <v>44</v>
          </cell>
          <cell r="L48">
            <v>428</v>
          </cell>
          <cell r="M48">
            <v>491</v>
          </cell>
          <cell r="N48">
            <v>9</v>
          </cell>
          <cell r="O48">
            <v>23</v>
          </cell>
          <cell r="P48">
            <v>128</v>
          </cell>
          <cell r="Q48">
            <v>160</v>
          </cell>
          <cell r="R48">
            <v>107</v>
          </cell>
          <cell r="S48">
            <v>7</v>
          </cell>
          <cell r="T48">
            <v>2</v>
          </cell>
          <cell r="U48">
            <v>116</v>
          </cell>
          <cell r="V48">
            <v>1029</v>
          </cell>
        </row>
        <row r="49">
          <cell r="B49">
            <v>693461</v>
          </cell>
          <cell r="C49" t="str">
            <v>서울</v>
          </cell>
          <cell r="D49" t="str">
            <v>Alex</v>
          </cell>
          <cell r="E49" t="str">
            <v>Rosana Hotel</v>
          </cell>
          <cell r="F49">
            <v>45</v>
          </cell>
          <cell r="G49">
            <v>16</v>
          </cell>
          <cell r="H49">
            <v>5</v>
          </cell>
          <cell r="I49">
            <v>66</v>
          </cell>
          <cell r="J49">
            <v>65</v>
          </cell>
          <cell r="K49">
            <v>64</v>
          </cell>
          <cell r="L49">
            <v>84</v>
          </cell>
          <cell r="M49">
            <v>213</v>
          </cell>
          <cell r="N49">
            <v>124</v>
          </cell>
          <cell r="O49">
            <v>183</v>
          </cell>
          <cell r="P49">
            <v>80</v>
          </cell>
          <cell r="Q49">
            <v>387</v>
          </cell>
          <cell r="R49">
            <v>103</v>
          </cell>
          <cell r="S49">
            <v>42</v>
          </cell>
          <cell r="T49">
            <v>85</v>
          </cell>
          <cell r="U49">
            <v>230</v>
          </cell>
          <cell r="V49">
            <v>896</v>
          </cell>
        </row>
        <row r="50">
          <cell r="B50">
            <v>738638</v>
          </cell>
          <cell r="C50" t="str">
            <v>서울</v>
          </cell>
          <cell r="D50" t="str">
            <v>JW</v>
          </cell>
          <cell r="E50" t="str">
            <v>Golden Seoul Hotel</v>
          </cell>
          <cell r="F50">
            <v>55</v>
          </cell>
          <cell r="G50">
            <v>9</v>
          </cell>
          <cell r="H50">
            <v>64</v>
          </cell>
          <cell r="I50">
            <v>128</v>
          </cell>
          <cell r="M50">
            <v>0</v>
          </cell>
          <cell r="N50">
            <v>149</v>
          </cell>
          <cell r="O50">
            <v>216</v>
          </cell>
          <cell r="P50">
            <v>134</v>
          </cell>
          <cell r="Q50">
            <v>499</v>
          </cell>
          <cell r="R50">
            <v>50</v>
          </cell>
          <cell r="S50">
            <v>71</v>
          </cell>
          <cell r="T50">
            <v>80</v>
          </cell>
          <cell r="U50">
            <v>201</v>
          </cell>
          <cell r="V50">
            <v>828</v>
          </cell>
        </row>
        <row r="51">
          <cell r="B51">
            <v>555081</v>
          </cell>
          <cell r="C51" t="str">
            <v>서울</v>
          </cell>
          <cell r="D51" t="str">
            <v>Nana</v>
          </cell>
          <cell r="E51" t="str">
            <v>NINE TREE BY PARNAS SEOUL DONGDAEMUN</v>
          </cell>
          <cell r="F51">
            <v>237</v>
          </cell>
          <cell r="G51">
            <v>173</v>
          </cell>
          <cell r="H51">
            <v>65</v>
          </cell>
          <cell r="I51">
            <v>475</v>
          </cell>
          <cell r="L51">
            <v>13</v>
          </cell>
          <cell r="M51">
            <v>13</v>
          </cell>
          <cell r="N51">
            <v>64</v>
          </cell>
          <cell r="O51">
            <v>99</v>
          </cell>
          <cell r="P51">
            <v>30</v>
          </cell>
          <cell r="Q51">
            <v>193</v>
          </cell>
          <cell r="R51">
            <v>101</v>
          </cell>
          <cell r="S51">
            <v>88</v>
          </cell>
          <cell r="T51">
            <v>42</v>
          </cell>
          <cell r="U51">
            <v>231</v>
          </cell>
          <cell r="V51">
            <v>912</v>
          </cell>
        </row>
        <row r="52">
          <cell r="B52">
            <v>451125</v>
          </cell>
          <cell r="C52" t="str">
            <v>제주시</v>
          </cell>
          <cell r="D52" t="str">
            <v>JW</v>
          </cell>
          <cell r="E52" t="str">
            <v>Hotel Air City Jeju</v>
          </cell>
          <cell r="F52">
            <v>214</v>
          </cell>
          <cell r="G52">
            <v>55</v>
          </cell>
          <cell r="H52">
            <v>41</v>
          </cell>
          <cell r="I52">
            <v>310</v>
          </cell>
          <cell r="J52">
            <v>130</v>
          </cell>
          <cell r="K52">
            <v>43</v>
          </cell>
          <cell r="L52">
            <v>20</v>
          </cell>
          <cell r="M52">
            <v>193</v>
          </cell>
          <cell r="N52">
            <v>101</v>
          </cell>
          <cell r="O52">
            <v>28</v>
          </cell>
          <cell r="P52">
            <v>37</v>
          </cell>
          <cell r="Q52">
            <v>166</v>
          </cell>
          <cell r="R52">
            <v>15</v>
          </cell>
          <cell r="S52">
            <v>3</v>
          </cell>
          <cell r="T52">
            <v>83</v>
          </cell>
          <cell r="U52">
            <v>101</v>
          </cell>
          <cell r="V52">
            <v>770</v>
          </cell>
        </row>
        <row r="53">
          <cell r="B53">
            <v>746325</v>
          </cell>
          <cell r="C53" t="str">
            <v>서귀포</v>
          </cell>
          <cell r="D53" t="str">
            <v>JW</v>
          </cell>
          <cell r="E53" t="str">
            <v>Sanbangsan Hotel (Formerly Primula Hotel)</v>
          </cell>
          <cell r="F53">
            <v>81</v>
          </cell>
          <cell r="G53">
            <v>61</v>
          </cell>
          <cell r="H53">
            <v>80</v>
          </cell>
          <cell r="I53">
            <v>222</v>
          </cell>
          <cell r="J53">
            <v>75</v>
          </cell>
          <cell r="K53">
            <v>73</v>
          </cell>
          <cell r="L53">
            <v>48</v>
          </cell>
          <cell r="M53">
            <v>196</v>
          </cell>
          <cell r="N53">
            <v>74</v>
          </cell>
          <cell r="O53">
            <v>117</v>
          </cell>
          <cell r="P53">
            <v>64</v>
          </cell>
          <cell r="Q53">
            <v>255</v>
          </cell>
          <cell r="R53">
            <v>80</v>
          </cell>
          <cell r="S53">
            <v>62</v>
          </cell>
          <cell r="T53">
            <v>50</v>
          </cell>
          <cell r="U53">
            <v>192</v>
          </cell>
          <cell r="V53">
            <v>865</v>
          </cell>
        </row>
        <row r="54">
          <cell r="B54">
            <v>206390</v>
          </cell>
          <cell r="C54" t="str">
            <v>서울</v>
          </cell>
          <cell r="D54" t="str">
            <v>Alex</v>
          </cell>
          <cell r="E54" t="str">
            <v>Hotel Park Habio</v>
          </cell>
          <cell r="F54">
            <v>34</v>
          </cell>
          <cell r="G54">
            <v>50</v>
          </cell>
          <cell r="H54">
            <v>37</v>
          </cell>
          <cell r="I54">
            <v>121</v>
          </cell>
          <cell r="J54">
            <v>35</v>
          </cell>
          <cell r="K54">
            <v>92</v>
          </cell>
          <cell r="L54">
            <v>74</v>
          </cell>
          <cell r="M54">
            <v>201</v>
          </cell>
          <cell r="N54">
            <v>71</v>
          </cell>
          <cell r="O54">
            <v>198</v>
          </cell>
          <cell r="P54">
            <v>61</v>
          </cell>
          <cell r="Q54">
            <v>330</v>
          </cell>
          <cell r="R54">
            <v>140</v>
          </cell>
          <cell r="S54">
            <v>79</v>
          </cell>
          <cell r="T54">
            <v>15</v>
          </cell>
          <cell r="U54">
            <v>234</v>
          </cell>
          <cell r="V54">
            <v>886</v>
          </cell>
        </row>
        <row r="55">
          <cell r="B55">
            <v>117326</v>
          </cell>
          <cell r="C55" t="str">
            <v>제주시</v>
          </cell>
          <cell r="D55" t="str">
            <v>JW</v>
          </cell>
          <cell r="E55" t="str">
            <v>Ramada Jeju Hamdeok</v>
          </cell>
          <cell r="F55">
            <v>12</v>
          </cell>
          <cell r="G55">
            <v>1</v>
          </cell>
          <cell r="H55">
            <v>5</v>
          </cell>
          <cell r="I55">
            <v>18</v>
          </cell>
          <cell r="J55">
            <v>12</v>
          </cell>
          <cell r="K55">
            <v>41</v>
          </cell>
          <cell r="L55">
            <v>44</v>
          </cell>
          <cell r="M55">
            <v>97</v>
          </cell>
          <cell r="N55">
            <v>243</v>
          </cell>
          <cell r="O55">
            <v>195</v>
          </cell>
          <cell r="P55">
            <v>59</v>
          </cell>
          <cell r="Q55">
            <v>497</v>
          </cell>
          <cell r="R55">
            <v>190</v>
          </cell>
          <cell r="S55">
            <v>69</v>
          </cell>
          <cell r="T55">
            <v>22</v>
          </cell>
          <cell r="U55">
            <v>281</v>
          </cell>
          <cell r="V55">
            <v>893</v>
          </cell>
        </row>
        <row r="56">
          <cell r="B56">
            <v>749031</v>
          </cell>
          <cell r="C56" t="str">
            <v>부산</v>
          </cell>
          <cell r="D56" t="str">
            <v>Hose</v>
          </cell>
          <cell r="E56" t="str">
            <v>Busan City Hotel</v>
          </cell>
          <cell r="F56">
            <v>13</v>
          </cell>
          <cell r="G56">
            <v>3</v>
          </cell>
          <cell r="H56">
            <v>86</v>
          </cell>
          <cell r="I56">
            <v>102</v>
          </cell>
          <cell r="J56">
            <v>36</v>
          </cell>
          <cell r="K56">
            <v>29</v>
          </cell>
          <cell r="L56">
            <v>117</v>
          </cell>
          <cell r="M56">
            <v>182</v>
          </cell>
          <cell r="N56">
            <v>118</v>
          </cell>
          <cell r="O56">
            <v>141</v>
          </cell>
          <cell r="P56">
            <v>178</v>
          </cell>
          <cell r="Q56">
            <v>437</v>
          </cell>
          <cell r="R56">
            <v>67</v>
          </cell>
          <cell r="S56">
            <v>11</v>
          </cell>
          <cell r="T56">
            <v>37</v>
          </cell>
          <cell r="U56">
            <v>115</v>
          </cell>
          <cell r="V56">
            <v>836</v>
          </cell>
        </row>
        <row r="57">
          <cell r="B57">
            <v>1001200</v>
          </cell>
          <cell r="C57" t="str">
            <v>제주시</v>
          </cell>
          <cell r="D57" t="str">
            <v>JW</v>
          </cell>
          <cell r="E57" t="str">
            <v>Asia Hotel Jeju</v>
          </cell>
          <cell r="F57">
            <v>10</v>
          </cell>
          <cell r="G57">
            <v>6</v>
          </cell>
          <cell r="H57">
            <v>117</v>
          </cell>
          <cell r="I57">
            <v>133</v>
          </cell>
          <cell r="J57">
            <v>224</v>
          </cell>
          <cell r="K57">
            <v>89</v>
          </cell>
          <cell r="L57">
            <v>83</v>
          </cell>
          <cell r="M57">
            <v>396</v>
          </cell>
          <cell r="N57">
            <v>168</v>
          </cell>
          <cell r="O57">
            <v>164</v>
          </cell>
          <cell r="P57">
            <v>20</v>
          </cell>
          <cell r="Q57">
            <v>352</v>
          </cell>
          <cell r="R57">
            <v>1</v>
          </cell>
          <cell r="U57">
            <v>1</v>
          </cell>
          <cell r="V57">
            <v>882</v>
          </cell>
        </row>
        <row r="58">
          <cell r="B58">
            <v>106772</v>
          </cell>
          <cell r="C58" t="str">
            <v>서귀포</v>
          </cell>
          <cell r="D58" t="str">
            <v>JW</v>
          </cell>
          <cell r="E58" t="str">
            <v>Vistacay Hotel Worldcup</v>
          </cell>
          <cell r="F58">
            <v>47</v>
          </cell>
          <cell r="G58">
            <v>64</v>
          </cell>
          <cell r="H58">
            <v>51</v>
          </cell>
          <cell r="I58">
            <v>162</v>
          </cell>
          <cell r="J58">
            <v>81</v>
          </cell>
          <cell r="K58">
            <v>220</v>
          </cell>
          <cell r="L58">
            <v>179</v>
          </cell>
          <cell r="M58">
            <v>480</v>
          </cell>
          <cell r="N58">
            <v>99</v>
          </cell>
          <cell r="O58">
            <v>65</v>
          </cell>
          <cell r="P58">
            <v>29</v>
          </cell>
          <cell r="Q58">
            <v>193</v>
          </cell>
          <cell r="R58">
            <v>25</v>
          </cell>
          <cell r="S58">
            <v>6</v>
          </cell>
          <cell r="T58">
            <v>3</v>
          </cell>
          <cell r="U58">
            <v>34</v>
          </cell>
          <cell r="V58">
            <v>869</v>
          </cell>
        </row>
        <row r="59">
          <cell r="B59">
            <v>685690</v>
          </cell>
          <cell r="C59" t="str">
            <v>부산</v>
          </cell>
          <cell r="D59" t="str">
            <v>Hose</v>
          </cell>
          <cell r="E59" t="str">
            <v>Layers Hotel Hadan</v>
          </cell>
          <cell r="F59">
            <v>1</v>
          </cell>
          <cell r="G59">
            <v>6</v>
          </cell>
          <cell r="H59">
            <v>58</v>
          </cell>
          <cell r="I59">
            <v>65</v>
          </cell>
          <cell r="J59">
            <v>125</v>
          </cell>
          <cell r="K59">
            <v>149</v>
          </cell>
          <cell r="L59">
            <v>65</v>
          </cell>
          <cell r="M59">
            <v>339</v>
          </cell>
          <cell r="N59">
            <v>95</v>
          </cell>
          <cell r="O59">
            <v>63</v>
          </cell>
          <cell r="P59">
            <v>37</v>
          </cell>
          <cell r="Q59">
            <v>195</v>
          </cell>
          <cell r="R59">
            <v>10</v>
          </cell>
          <cell r="S59">
            <v>107</v>
          </cell>
          <cell r="T59">
            <v>114</v>
          </cell>
          <cell r="U59">
            <v>231</v>
          </cell>
          <cell r="V59">
            <v>830</v>
          </cell>
        </row>
        <row r="60">
          <cell r="B60">
            <v>216412</v>
          </cell>
          <cell r="C60" t="str">
            <v>서울</v>
          </cell>
          <cell r="D60" t="str">
            <v>JW</v>
          </cell>
          <cell r="E60" t="str">
            <v>Savoy Hotel</v>
          </cell>
          <cell r="F60">
            <v>25</v>
          </cell>
          <cell r="G60">
            <v>49</v>
          </cell>
          <cell r="H60">
            <v>79</v>
          </cell>
          <cell r="I60">
            <v>153</v>
          </cell>
          <cell r="J60">
            <v>68</v>
          </cell>
          <cell r="K60">
            <v>69</v>
          </cell>
          <cell r="L60">
            <v>39</v>
          </cell>
          <cell r="M60">
            <v>176</v>
          </cell>
          <cell r="N60">
            <v>77</v>
          </cell>
          <cell r="O60">
            <v>66</v>
          </cell>
          <cell r="P60">
            <v>118</v>
          </cell>
          <cell r="Q60">
            <v>261</v>
          </cell>
          <cell r="R60">
            <v>104</v>
          </cell>
          <cell r="S60">
            <v>101</v>
          </cell>
          <cell r="T60">
            <v>37</v>
          </cell>
          <cell r="U60">
            <v>242</v>
          </cell>
          <cell r="V60">
            <v>832</v>
          </cell>
        </row>
        <row r="61">
          <cell r="B61">
            <v>714906</v>
          </cell>
          <cell r="C61" t="str">
            <v>부산</v>
          </cell>
          <cell r="D61" t="str">
            <v>Hose</v>
          </cell>
          <cell r="E61" t="str">
            <v>Busan Tourist Hotel</v>
          </cell>
          <cell r="F61">
            <v>57</v>
          </cell>
          <cell r="G61">
            <v>47</v>
          </cell>
          <cell r="H61">
            <v>44</v>
          </cell>
          <cell r="I61">
            <v>148</v>
          </cell>
          <cell r="J61">
            <v>8</v>
          </cell>
          <cell r="K61">
            <v>40</v>
          </cell>
          <cell r="L61">
            <v>29</v>
          </cell>
          <cell r="M61">
            <v>77</v>
          </cell>
          <cell r="N61">
            <v>45</v>
          </cell>
          <cell r="O61">
            <v>130</v>
          </cell>
          <cell r="P61">
            <v>76</v>
          </cell>
          <cell r="Q61">
            <v>251</v>
          </cell>
          <cell r="R61">
            <v>150</v>
          </cell>
          <cell r="S61">
            <v>92</v>
          </cell>
          <cell r="T61">
            <v>111</v>
          </cell>
          <cell r="U61">
            <v>353</v>
          </cell>
          <cell r="V61">
            <v>829</v>
          </cell>
        </row>
        <row r="62">
          <cell r="B62">
            <v>528132</v>
          </cell>
          <cell r="C62" t="str">
            <v>부산</v>
          </cell>
          <cell r="D62" t="str">
            <v>Hose</v>
          </cell>
          <cell r="E62" t="str">
            <v>Hotel Homers</v>
          </cell>
          <cell r="F62">
            <v>10</v>
          </cell>
          <cell r="G62">
            <v>13</v>
          </cell>
          <cell r="H62">
            <v>27</v>
          </cell>
          <cell r="I62">
            <v>50</v>
          </cell>
          <cell r="J62">
            <v>23</v>
          </cell>
          <cell r="K62">
            <v>30</v>
          </cell>
          <cell r="L62">
            <v>63</v>
          </cell>
          <cell r="M62">
            <v>116</v>
          </cell>
          <cell r="N62">
            <v>111</v>
          </cell>
          <cell r="O62">
            <v>132</v>
          </cell>
          <cell r="P62">
            <v>57</v>
          </cell>
          <cell r="Q62">
            <v>300</v>
          </cell>
          <cell r="R62">
            <v>71</v>
          </cell>
          <cell r="S62">
            <v>116</v>
          </cell>
          <cell r="T62">
            <v>173</v>
          </cell>
          <cell r="U62">
            <v>360</v>
          </cell>
          <cell r="V62">
            <v>826</v>
          </cell>
        </row>
        <row r="63">
          <cell r="B63">
            <v>1001046</v>
          </cell>
          <cell r="C63" t="str">
            <v>강원</v>
          </cell>
          <cell r="D63" t="str">
            <v>Alex</v>
          </cell>
          <cell r="E63" t="str">
            <v>Jeongseon JS GRAND PALACE Hotel</v>
          </cell>
          <cell r="G63">
            <v>6</v>
          </cell>
          <cell r="H63">
            <v>35</v>
          </cell>
          <cell r="I63">
            <v>41</v>
          </cell>
          <cell r="J63">
            <v>23</v>
          </cell>
          <cell r="K63">
            <v>163</v>
          </cell>
          <cell r="L63">
            <v>63</v>
          </cell>
          <cell r="M63">
            <v>249</v>
          </cell>
          <cell r="N63">
            <v>169</v>
          </cell>
          <cell r="O63">
            <v>217</v>
          </cell>
          <cell r="P63">
            <v>92</v>
          </cell>
          <cell r="Q63">
            <v>478</v>
          </cell>
          <cell r="R63">
            <v>38</v>
          </cell>
          <cell r="S63">
            <v>4</v>
          </cell>
          <cell r="T63">
            <v>20</v>
          </cell>
          <cell r="U63">
            <v>62</v>
          </cell>
          <cell r="V63">
            <v>830</v>
          </cell>
        </row>
        <row r="64">
          <cell r="B64">
            <v>448640</v>
          </cell>
          <cell r="C64" t="str">
            <v>강원</v>
          </cell>
          <cell r="D64" t="str">
            <v>Alex</v>
          </cell>
          <cell r="E64" t="str">
            <v>Take Hotel&amp;Resort Inje Speedium</v>
          </cell>
          <cell r="F64">
            <v>183</v>
          </cell>
          <cell r="G64">
            <v>123</v>
          </cell>
          <cell r="H64">
            <v>76</v>
          </cell>
          <cell r="I64">
            <v>382</v>
          </cell>
          <cell r="J64">
            <v>93</v>
          </cell>
          <cell r="K64">
            <v>181</v>
          </cell>
          <cell r="L64">
            <v>110</v>
          </cell>
          <cell r="M64">
            <v>384</v>
          </cell>
          <cell r="N64">
            <v>19</v>
          </cell>
          <cell r="O64">
            <v>8</v>
          </cell>
          <cell r="P64">
            <v>1</v>
          </cell>
          <cell r="Q64">
            <v>28</v>
          </cell>
          <cell r="R64">
            <v>15</v>
          </cell>
          <cell r="S64">
            <v>8</v>
          </cell>
          <cell r="T64">
            <v>3</v>
          </cell>
          <cell r="U64">
            <v>26</v>
          </cell>
          <cell r="V64">
            <v>820</v>
          </cell>
        </row>
        <row r="65">
          <cell r="B65">
            <v>208759</v>
          </cell>
          <cell r="C65" t="str">
            <v>인천</v>
          </cell>
          <cell r="D65" t="str">
            <v>Alex</v>
          </cell>
          <cell r="E65" t="str">
            <v>Golden Tulip Incheon Airport Hotel &amp; Suites</v>
          </cell>
          <cell r="F65">
            <v>34</v>
          </cell>
          <cell r="G65">
            <v>21</v>
          </cell>
          <cell r="H65">
            <v>28</v>
          </cell>
          <cell r="I65">
            <v>83</v>
          </cell>
          <cell r="J65">
            <v>64</v>
          </cell>
          <cell r="K65">
            <v>29</v>
          </cell>
          <cell r="L65">
            <v>3</v>
          </cell>
          <cell r="M65">
            <v>96</v>
          </cell>
          <cell r="N65">
            <v>109</v>
          </cell>
          <cell r="O65">
            <v>166</v>
          </cell>
          <cell r="P65">
            <v>157</v>
          </cell>
          <cell r="Q65">
            <v>432</v>
          </cell>
          <cell r="R65">
            <v>80</v>
          </cell>
          <cell r="S65">
            <v>75</v>
          </cell>
          <cell r="T65">
            <v>16</v>
          </cell>
          <cell r="U65">
            <v>171</v>
          </cell>
          <cell r="V65">
            <v>782</v>
          </cell>
        </row>
        <row r="66">
          <cell r="B66">
            <v>137031</v>
          </cell>
          <cell r="C66" t="str">
            <v>서울</v>
          </cell>
          <cell r="D66" t="str">
            <v>Hose</v>
          </cell>
          <cell r="E66" t="str">
            <v>Hotel GangnamTirol</v>
          </cell>
          <cell r="F66">
            <v>1</v>
          </cell>
          <cell r="G66">
            <v>9</v>
          </cell>
          <cell r="H66">
            <v>52</v>
          </cell>
          <cell r="I66">
            <v>62</v>
          </cell>
          <cell r="J66">
            <v>148</v>
          </cell>
          <cell r="K66">
            <v>67</v>
          </cell>
          <cell r="L66">
            <v>109</v>
          </cell>
          <cell r="M66">
            <v>324</v>
          </cell>
          <cell r="N66">
            <v>102</v>
          </cell>
          <cell r="O66">
            <v>49</v>
          </cell>
          <cell r="P66">
            <v>65</v>
          </cell>
          <cell r="Q66">
            <v>216</v>
          </cell>
          <cell r="R66">
            <v>68</v>
          </cell>
          <cell r="S66">
            <v>70</v>
          </cell>
          <cell r="T66">
            <v>38</v>
          </cell>
          <cell r="U66">
            <v>176</v>
          </cell>
          <cell r="V66">
            <v>778</v>
          </cell>
        </row>
        <row r="67">
          <cell r="B67">
            <v>705264</v>
          </cell>
          <cell r="C67" t="str">
            <v>전남</v>
          </cell>
          <cell r="D67" t="str">
            <v>Dodo</v>
          </cell>
          <cell r="E67" t="str">
            <v>Hotel Kenny Yeosu</v>
          </cell>
          <cell r="F67">
            <v>2</v>
          </cell>
          <cell r="H67">
            <v>15</v>
          </cell>
          <cell r="I67">
            <v>17</v>
          </cell>
          <cell r="J67">
            <v>7</v>
          </cell>
          <cell r="K67">
            <v>13</v>
          </cell>
          <cell r="L67">
            <v>1</v>
          </cell>
          <cell r="M67">
            <v>21</v>
          </cell>
          <cell r="N67">
            <v>67</v>
          </cell>
          <cell r="O67">
            <v>279</v>
          </cell>
          <cell r="P67">
            <v>142</v>
          </cell>
          <cell r="Q67">
            <v>488</v>
          </cell>
          <cell r="R67">
            <v>191</v>
          </cell>
          <cell r="S67">
            <v>51</v>
          </cell>
          <cell r="U67">
            <v>242</v>
          </cell>
          <cell r="V67">
            <v>768</v>
          </cell>
        </row>
        <row r="68">
          <cell r="B68">
            <v>886472</v>
          </cell>
          <cell r="C68" t="str">
            <v>강원</v>
          </cell>
          <cell r="D68" t="str">
            <v>Alex</v>
          </cell>
          <cell r="E68" t="str">
            <v>Donghae Medical Spa Convention Hotel Gangwondo</v>
          </cell>
          <cell r="F68">
            <v>62</v>
          </cell>
          <cell r="G68">
            <v>43</v>
          </cell>
          <cell r="H68">
            <v>73</v>
          </cell>
          <cell r="I68">
            <v>178</v>
          </cell>
          <cell r="J68">
            <v>57</v>
          </cell>
          <cell r="K68">
            <v>146</v>
          </cell>
          <cell r="L68">
            <v>106</v>
          </cell>
          <cell r="M68">
            <v>309</v>
          </cell>
          <cell r="N68">
            <v>63</v>
          </cell>
          <cell r="O68">
            <v>84</v>
          </cell>
          <cell r="P68">
            <v>24</v>
          </cell>
          <cell r="Q68">
            <v>171</v>
          </cell>
          <cell r="R68">
            <v>48</v>
          </cell>
          <cell r="S68">
            <v>20</v>
          </cell>
          <cell r="T68">
            <v>29</v>
          </cell>
          <cell r="U68">
            <v>97</v>
          </cell>
          <cell r="V68">
            <v>755</v>
          </cell>
        </row>
        <row r="69">
          <cell r="B69">
            <v>679081</v>
          </cell>
          <cell r="C69" t="str">
            <v>서귀포</v>
          </cell>
          <cell r="D69" t="str">
            <v>JW</v>
          </cell>
          <cell r="E69" t="str">
            <v>Tamara Jeju</v>
          </cell>
          <cell r="F69">
            <v>117</v>
          </cell>
          <cell r="G69">
            <v>79</v>
          </cell>
          <cell r="H69">
            <v>222</v>
          </cell>
          <cell r="I69">
            <v>418</v>
          </cell>
          <cell r="J69">
            <v>93</v>
          </cell>
          <cell r="K69">
            <v>46</v>
          </cell>
          <cell r="L69">
            <v>12</v>
          </cell>
          <cell r="M69">
            <v>151</v>
          </cell>
          <cell r="N69">
            <v>20</v>
          </cell>
          <cell r="O69">
            <v>32</v>
          </cell>
          <cell r="P69">
            <v>28</v>
          </cell>
          <cell r="Q69">
            <v>80</v>
          </cell>
          <cell r="R69">
            <v>75</v>
          </cell>
          <cell r="S69">
            <v>5</v>
          </cell>
          <cell r="T69">
            <v>19</v>
          </cell>
          <cell r="U69">
            <v>99</v>
          </cell>
          <cell r="V69">
            <v>748</v>
          </cell>
        </row>
        <row r="70">
          <cell r="B70">
            <v>352081</v>
          </cell>
          <cell r="C70" t="str">
            <v>부산</v>
          </cell>
          <cell r="D70" t="str">
            <v>Hose</v>
          </cell>
          <cell r="E70" t="str">
            <v>Hotel TT Seomyeon</v>
          </cell>
          <cell r="F70">
            <v>56</v>
          </cell>
          <cell r="G70">
            <v>40</v>
          </cell>
          <cell r="H70">
            <v>43</v>
          </cell>
          <cell r="I70">
            <v>139</v>
          </cell>
          <cell r="J70">
            <v>36</v>
          </cell>
          <cell r="K70">
            <v>40</v>
          </cell>
          <cell r="L70">
            <v>110</v>
          </cell>
          <cell r="M70">
            <v>186</v>
          </cell>
          <cell r="N70">
            <v>108</v>
          </cell>
          <cell r="O70">
            <v>128</v>
          </cell>
          <cell r="P70">
            <v>41</v>
          </cell>
          <cell r="Q70">
            <v>277</v>
          </cell>
          <cell r="R70">
            <v>30</v>
          </cell>
          <cell r="S70">
            <v>43</v>
          </cell>
          <cell r="T70">
            <v>82</v>
          </cell>
          <cell r="U70">
            <v>155</v>
          </cell>
          <cell r="V70">
            <v>757</v>
          </cell>
        </row>
        <row r="71">
          <cell r="B71">
            <v>849781</v>
          </cell>
          <cell r="C71" t="str">
            <v>제주시</v>
          </cell>
          <cell r="D71" t="str">
            <v>JW</v>
          </cell>
          <cell r="E71" t="str">
            <v>Hotel Leo</v>
          </cell>
          <cell r="F71">
            <v>24</v>
          </cell>
          <cell r="G71">
            <v>15</v>
          </cell>
          <cell r="H71">
            <v>62</v>
          </cell>
          <cell r="I71">
            <v>101</v>
          </cell>
          <cell r="J71">
            <v>16</v>
          </cell>
          <cell r="K71">
            <v>84</v>
          </cell>
          <cell r="L71">
            <v>37</v>
          </cell>
          <cell r="M71">
            <v>137</v>
          </cell>
          <cell r="N71">
            <v>85</v>
          </cell>
          <cell r="O71">
            <v>85</v>
          </cell>
          <cell r="P71">
            <v>114</v>
          </cell>
          <cell r="Q71">
            <v>284</v>
          </cell>
          <cell r="R71">
            <v>113</v>
          </cell>
          <cell r="S71">
            <v>62</v>
          </cell>
          <cell r="T71">
            <v>29</v>
          </cell>
          <cell r="U71">
            <v>204</v>
          </cell>
          <cell r="V71">
            <v>726</v>
          </cell>
        </row>
        <row r="72">
          <cell r="B72">
            <v>191137</v>
          </cell>
          <cell r="C72" t="str">
            <v>부산</v>
          </cell>
          <cell r="D72" t="str">
            <v>Hose</v>
          </cell>
          <cell r="E72" t="str">
            <v>Shilla Stay Haeundae</v>
          </cell>
          <cell r="F72">
            <v>19</v>
          </cell>
          <cell r="G72">
            <v>25</v>
          </cell>
          <cell r="H72">
            <v>40</v>
          </cell>
          <cell r="I72">
            <v>84</v>
          </cell>
          <cell r="J72">
            <v>34</v>
          </cell>
          <cell r="K72">
            <v>210</v>
          </cell>
          <cell r="L72">
            <v>62</v>
          </cell>
          <cell r="M72">
            <v>306</v>
          </cell>
          <cell r="N72">
            <v>78</v>
          </cell>
          <cell r="O72">
            <v>47</v>
          </cell>
          <cell r="P72">
            <v>89</v>
          </cell>
          <cell r="Q72">
            <v>214</v>
          </cell>
          <cell r="R72">
            <v>34</v>
          </cell>
          <cell r="S72">
            <v>40</v>
          </cell>
          <cell r="T72">
            <v>13</v>
          </cell>
          <cell r="U72">
            <v>87</v>
          </cell>
          <cell r="V72">
            <v>691</v>
          </cell>
        </row>
        <row r="73">
          <cell r="B73">
            <v>150589</v>
          </cell>
          <cell r="C73" t="str">
            <v>서울</v>
          </cell>
          <cell r="D73" t="str">
            <v>호텔스토리</v>
          </cell>
          <cell r="E73" t="str">
            <v>Hotel 2.4</v>
          </cell>
          <cell r="G73">
            <v>14</v>
          </cell>
          <cell r="H73">
            <v>100</v>
          </cell>
          <cell r="I73">
            <v>114</v>
          </cell>
          <cell r="J73">
            <v>65</v>
          </cell>
          <cell r="K73">
            <v>105</v>
          </cell>
          <cell r="L73">
            <v>79</v>
          </cell>
          <cell r="M73">
            <v>249</v>
          </cell>
          <cell r="N73">
            <v>124</v>
          </cell>
          <cell r="O73">
            <v>147</v>
          </cell>
          <cell r="P73">
            <v>32</v>
          </cell>
          <cell r="Q73">
            <v>303</v>
          </cell>
          <cell r="R73">
            <v>42</v>
          </cell>
          <cell r="U73">
            <v>42</v>
          </cell>
          <cell r="V73">
            <v>708</v>
          </cell>
        </row>
        <row r="74">
          <cell r="B74">
            <v>468442</v>
          </cell>
          <cell r="C74" t="str">
            <v>서울</v>
          </cell>
          <cell r="D74" t="str">
            <v>Dodo</v>
          </cell>
          <cell r="E74" t="str">
            <v>Sotetsu Fresa Inn Seoul Myeong Dong</v>
          </cell>
          <cell r="F74">
            <v>102</v>
          </cell>
          <cell r="G74">
            <v>59</v>
          </cell>
          <cell r="H74">
            <v>100</v>
          </cell>
          <cell r="I74">
            <v>261</v>
          </cell>
          <cell r="J74">
            <v>65</v>
          </cell>
          <cell r="K74">
            <v>87</v>
          </cell>
          <cell r="L74">
            <v>73</v>
          </cell>
          <cell r="M74">
            <v>225</v>
          </cell>
          <cell r="N74">
            <v>76</v>
          </cell>
          <cell r="O74">
            <v>53</v>
          </cell>
          <cell r="P74">
            <v>22</v>
          </cell>
          <cell r="Q74">
            <v>151</v>
          </cell>
          <cell r="R74">
            <v>18</v>
          </cell>
          <cell r="S74">
            <v>20</v>
          </cell>
          <cell r="U74">
            <v>38</v>
          </cell>
          <cell r="V74">
            <v>675</v>
          </cell>
        </row>
        <row r="75">
          <cell r="B75">
            <v>718661</v>
          </cell>
          <cell r="C75" t="str">
            <v>부산</v>
          </cell>
          <cell r="D75" t="str">
            <v>Hose</v>
          </cell>
          <cell r="E75" t="str">
            <v>Best Louis Hamilton Hotel Haeundae</v>
          </cell>
          <cell r="F75">
            <v>102</v>
          </cell>
          <cell r="G75">
            <v>128</v>
          </cell>
          <cell r="H75">
            <v>65</v>
          </cell>
          <cell r="I75">
            <v>295</v>
          </cell>
          <cell r="J75">
            <v>43</v>
          </cell>
          <cell r="K75">
            <v>66</v>
          </cell>
          <cell r="L75">
            <v>88</v>
          </cell>
          <cell r="M75">
            <v>197</v>
          </cell>
          <cell r="N75">
            <v>93</v>
          </cell>
          <cell r="O75">
            <v>27</v>
          </cell>
          <cell r="P75">
            <v>14</v>
          </cell>
          <cell r="Q75">
            <v>134</v>
          </cell>
          <cell r="R75">
            <v>33</v>
          </cell>
          <cell r="S75">
            <v>16</v>
          </cell>
          <cell r="T75">
            <v>5</v>
          </cell>
          <cell r="U75">
            <v>54</v>
          </cell>
          <cell r="V75">
            <v>680</v>
          </cell>
        </row>
        <row r="76">
          <cell r="B76">
            <v>850992</v>
          </cell>
          <cell r="C76" t="str">
            <v>서울</v>
          </cell>
          <cell r="D76" t="str">
            <v>Hose</v>
          </cell>
          <cell r="E76" t="str">
            <v>Golden City Hotel Dongdaemun</v>
          </cell>
          <cell r="F76">
            <v>53</v>
          </cell>
          <cell r="G76">
            <v>24</v>
          </cell>
          <cell r="H76">
            <v>33</v>
          </cell>
          <cell r="I76">
            <v>110</v>
          </cell>
          <cell r="J76">
            <v>30</v>
          </cell>
          <cell r="K76">
            <v>10</v>
          </cell>
          <cell r="L76">
            <v>51</v>
          </cell>
          <cell r="M76">
            <v>91</v>
          </cell>
          <cell r="N76">
            <v>43</v>
          </cell>
          <cell r="O76">
            <v>124</v>
          </cell>
          <cell r="P76">
            <v>108</v>
          </cell>
          <cell r="Q76">
            <v>275</v>
          </cell>
          <cell r="R76">
            <v>68</v>
          </cell>
          <cell r="S76">
            <v>40</v>
          </cell>
          <cell r="T76">
            <v>31</v>
          </cell>
          <cell r="U76">
            <v>139</v>
          </cell>
          <cell r="V76">
            <v>615</v>
          </cell>
        </row>
        <row r="77">
          <cell r="B77">
            <v>720469</v>
          </cell>
          <cell r="C77" t="str">
            <v>인천</v>
          </cell>
          <cell r="D77" t="str">
            <v>Alex</v>
          </cell>
          <cell r="E77" t="str">
            <v>Blue Ocean Hotel 3</v>
          </cell>
          <cell r="I77">
            <v>0</v>
          </cell>
          <cell r="J77">
            <v>6</v>
          </cell>
          <cell r="K77">
            <v>18</v>
          </cell>
          <cell r="L77">
            <v>82</v>
          </cell>
          <cell r="M77">
            <v>106</v>
          </cell>
          <cell r="N77">
            <v>98</v>
          </cell>
          <cell r="O77">
            <v>191</v>
          </cell>
          <cell r="P77">
            <v>109</v>
          </cell>
          <cell r="Q77">
            <v>398</v>
          </cell>
          <cell r="R77">
            <v>60</v>
          </cell>
          <cell r="S77">
            <v>54</v>
          </cell>
          <cell r="T77">
            <v>33</v>
          </cell>
          <cell r="U77">
            <v>147</v>
          </cell>
          <cell r="V77">
            <v>651</v>
          </cell>
        </row>
        <row r="78">
          <cell r="B78">
            <v>105948</v>
          </cell>
          <cell r="C78" t="str">
            <v>전북</v>
          </cell>
          <cell r="D78" t="str">
            <v>Dodo</v>
          </cell>
          <cell r="E78" t="str">
            <v>Avon Hotel</v>
          </cell>
          <cell r="F78">
            <v>3</v>
          </cell>
          <cell r="G78">
            <v>3</v>
          </cell>
          <cell r="H78">
            <v>7</v>
          </cell>
          <cell r="I78">
            <v>13</v>
          </cell>
          <cell r="J78">
            <v>36</v>
          </cell>
          <cell r="K78">
            <v>35</v>
          </cell>
          <cell r="L78">
            <v>76</v>
          </cell>
          <cell r="M78">
            <v>147</v>
          </cell>
          <cell r="N78">
            <v>57</v>
          </cell>
          <cell r="O78">
            <v>60</v>
          </cell>
          <cell r="P78">
            <v>57</v>
          </cell>
          <cell r="Q78">
            <v>174</v>
          </cell>
          <cell r="R78">
            <v>100</v>
          </cell>
          <cell r="S78">
            <v>173</v>
          </cell>
          <cell r="T78">
            <v>40</v>
          </cell>
          <cell r="U78">
            <v>313</v>
          </cell>
          <cell r="V78">
            <v>647</v>
          </cell>
        </row>
        <row r="79">
          <cell r="B79">
            <v>344354</v>
          </cell>
          <cell r="C79" t="str">
            <v>부산</v>
          </cell>
          <cell r="D79" t="str">
            <v>Hose</v>
          </cell>
          <cell r="E79" t="str">
            <v>Hotel Nongshim</v>
          </cell>
          <cell r="F79">
            <v>14</v>
          </cell>
          <cell r="G79">
            <v>9</v>
          </cell>
          <cell r="H79">
            <v>16</v>
          </cell>
          <cell r="I79">
            <v>39</v>
          </cell>
          <cell r="J79">
            <v>70</v>
          </cell>
          <cell r="K79">
            <v>49</v>
          </cell>
          <cell r="L79">
            <v>27</v>
          </cell>
          <cell r="M79">
            <v>146</v>
          </cell>
          <cell r="N79">
            <v>10</v>
          </cell>
          <cell r="O79">
            <v>42</v>
          </cell>
          <cell r="P79">
            <v>43</v>
          </cell>
          <cell r="Q79">
            <v>95</v>
          </cell>
          <cell r="R79">
            <v>111</v>
          </cell>
          <cell r="S79">
            <v>90</v>
          </cell>
          <cell r="T79">
            <v>143</v>
          </cell>
          <cell r="U79">
            <v>344</v>
          </cell>
          <cell r="V79">
            <v>624</v>
          </cell>
        </row>
        <row r="80">
          <cell r="B80">
            <v>101393</v>
          </cell>
          <cell r="C80" t="str">
            <v>강원</v>
          </cell>
          <cell r="D80" t="str">
            <v>Alex</v>
          </cell>
          <cell r="E80" t="str">
            <v>Sangsangmadang Chuncheon Stay Hotel</v>
          </cell>
          <cell r="F80">
            <v>30</v>
          </cell>
          <cell r="G80">
            <v>52</v>
          </cell>
          <cell r="H80">
            <v>48</v>
          </cell>
          <cell r="I80">
            <v>130</v>
          </cell>
          <cell r="J80">
            <v>43</v>
          </cell>
          <cell r="K80">
            <v>46</v>
          </cell>
          <cell r="L80">
            <v>91</v>
          </cell>
          <cell r="M80">
            <v>180</v>
          </cell>
          <cell r="N80">
            <v>30</v>
          </cell>
          <cell r="O80">
            <v>52</v>
          </cell>
          <cell r="P80">
            <v>63</v>
          </cell>
          <cell r="Q80">
            <v>145</v>
          </cell>
          <cell r="R80">
            <v>73</v>
          </cell>
          <cell r="S80">
            <v>62</v>
          </cell>
          <cell r="T80">
            <v>44</v>
          </cell>
          <cell r="U80">
            <v>179</v>
          </cell>
          <cell r="V80">
            <v>634</v>
          </cell>
        </row>
        <row r="81">
          <cell r="B81">
            <v>850759</v>
          </cell>
          <cell r="C81" t="str">
            <v>서울</v>
          </cell>
          <cell r="D81" t="str">
            <v>Hose</v>
          </cell>
          <cell r="E81" t="str">
            <v>Urban Place Gangnam</v>
          </cell>
          <cell r="F81">
            <v>6</v>
          </cell>
          <cell r="G81">
            <v>10</v>
          </cell>
          <cell r="H81">
            <v>17</v>
          </cell>
          <cell r="I81">
            <v>33</v>
          </cell>
          <cell r="J81">
            <v>33</v>
          </cell>
          <cell r="K81">
            <v>56</v>
          </cell>
          <cell r="L81">
            <v>111</v>
          </cell>
          <cell r="M81">
            <v>200</v>
          </cell>
          <cell r="N81">
            <v>67</v>
          </cell>
          <cell r="O81">
            <v>107</v>
          </cell>
          <cell r="P81">
            <v>59</v>
          </cell>
          <cell r="Q81">
            <v>233</v>
          </cell>
          <cell r="R81">
            <v>72</v>
          </cell>
          <cell r="S81">
            <v>63</v>
          </cell>
          <cell r="T81">
            <v>28</v>
          </cell>
          <cell r="U81">
            <v>163</v>
          </cell>
          <cell r="V81">
            <v>629</v>
          </cell>
        </row>
        <row r="82">
          <cell r="B82">
            <v>123834</v>
          </cell>
          <cell r="C82" t="str">
            <v>서울</v>
          </cell>
          <cell r="D82" t="str">
            <v>Hose</v>
          </cell>
          <cell r="E82" t="str">
            <v>Hotel The Designers Dongdaemun</v>
          </cell>
          <cell r="F82">
            <v>45</v>
          </cell>
          <cell r="G82">
            <v>29</v>
          </cell>
          <cell r="H82">
            <v>38</v>
          </cell>
          <cell r="I82">
            <v>112</v>
          </cell>
          <cell r="J82">
            <v>16</v>
          </cell>
          <cell r="K82">
            <v>68</v>
          </cell>
          <cell r="L82">
            <v>57</v>
          </cell>
          <cell r="M82">
            <v>141</v>
          </cell>
          <cell r="N82">
            <v>76</v>
          </cell>
          <cell r="O82">
            <v>48</v>
          </cell>
          <cell r="P82">
            <v>172</v>
          </cell>
          <cell r="Q82">
            <v>296</v>
          </cell>
          <cell r="R82">
            <v>12</v>
          </cell>
          <cell r="S82">
            <v>17</v>
          </cell>
          <cell r="T82">
            <v>48</v>
          </cell>
          <cell r="U82">
            <v>77</v>
          </cell>
          <cell r="V82">
            <v>626</v>
          </cell>
        </row>
        <row r="83">
          <cell r="B83">
            <v>738639</v>
          </cell>
          <cell r="C83" t="str">
            <v>서울</v>
          </cell>
          <cell r="D83" t="str">
            <v>Hose</v>
          </cell>
          <cell r="E83" t="str">
            <v>Hotel The Designers Jongno</v>
          </cell>
          <cell r="I83">
            <v>0</v>
          </cell>
          <cell r="M83">
            <v>0</v>
          </cell>
          <cell r="N83">
            <v>11</v>
          </cell>
          <cell r="O83">
            <v>106</v>
          </cell>
          <cell r="P83">
            <v>37</v>
          </cell>
          <cell r="Q83">
            <v>154</v>
          </cell>
          <cell r="R83">
            <v>134</v>
          </cell>
          <cell r="S83">
            <v>153</v>
          </cell>
          <cell r="T83">
            <v>122</v>
          </cell>
          <cell r="U83">
            <v>409</v>
          </cell>
          <cell r="V83">
            <v>563</v>
          </cell>
        </row>
        <row r="84">
          <cell r="B84">
            <v>110444</v>
          </cell>
          <cell r="C84" t="str">
            <v>울산</v>
          </cell>
          <cell r="D84" t="str">
            <v>Hose</v>
          </cell>
          <cell r="E84" t="str">
            <v>Shilla Stay Ulsan</v>
          </cell>
          <cell r="F84">
            <v>28</v>
          </cell>
          <cell r="G84">
            <v>17</v>
          </cell>
          <cell r="H84">
            <v>7</v>
          </cell>
          <cell r="I84">
            <v>52</v>
          </cell>
          <cell r="J84">
            <v>13</v>
          </cell>
          <cell r="K84">
            <v>159</v>
          </cell>
          <cell r="L84">
            <v>295</v>
          </cell>
          <cell r="M84">
            <v>467</v>
          </cell>
          <cell r="N84">
            <v>58</v>
          </cell>
          <cell r="O84">
            <v>16</v>
          </cell>
          <cell r="P84">
            <v>5</v>
          </cell>
          <cell r="Q84">
            <v>79</v>
          </cell>
          <cell r="R84">
            <v>20</v>
          </cell>
          <cell r="S84">
            <v>4</v>
          </cell>
          <cell r="T84">
            <v>2</v>
          </cell>
          <cell r="U84">
            <v>26</v>
          </cell>
          <cell r="V84">
            <v>624</v>
          </cell>
        </row>
        <row r="85">
          <cell r="B85">
            <v>775483</v>
          </cell>
          <cell r="C85" t="str">
            <v>부산</v>
          </cell>
          <cell r="D85" t="str">
            <v>Hose</v>
          </cell>
          <cell r="E85" t="str">
            <v>Paradise Hotel Busan</v>
          </cell>
          <cell r="F85">
            <v>2</v>
          </cell>
          <cell r="G85">
            <v>22</v>
          </cell>
          <cell r="H85">
            <v>40</v>
          </cell>
          <cell r="I85">
            <v>64</v>
          </cell>
          <cell r="J85">
            <v>19</v>
          </cell>
          <cell r="K85">
            <v>23</v>
          </cell>
          <cell r="L85">
            <v>99</v>
          </cell>
          <cell r="M85">
            <v>141</v>
          </cell>
          <cell r="N85">
            <v>95</v>
          </cell>
          <cell r="O85">
            <v>29</v>
          </cell>
          <cell r="P85">
            <v>53</v>
          </cell>
          <cell r="Q85">
            <v>177</v>
          </cell>
          <cell r="R85">
            <v>122</v>
          </cell>
          <cell r="S85">
            <v>60</v>
          </cell>
          <cell r="T85">
            <v>47</v>
          </cell>
          <cell r="U85">
            <v>229</v>
          </cell>
          <cell r="V85">
            <v>611</v>
          </cell>
        </row>
        <row r="86">
          <cell r="B86">
            <v>160579</v>
          </cell>
          <cell r="C86" t="str">
            <v>서울</v>
          </cell>
          <cell r="D86" t="str">
            <v>Dodo</v>
          </cell>
          <cell r="E86" t="str">
            <v>Hotel Atrium Jongno</v>
          </cell>
          <cell r="F86">
            <v>34</v>
          </cell>
          <cell r="G86">
            <v>26</v>
          </cell>
          <cell r="H86">
            <v>18</v>
          </cell>
          <cell r="I86">
            <v>78</v>
          </cell>
          <cell r="J86">
            <v>6</v>
          </cell>
          <cell r="K86">
            <v>6</v>
          </cell>
          <cell r="M86">
            <v>12</v>
          </cell>
          <cell r="N86">
            <v>66</v>
          </cell>
          <cell r="O86">
            <v>233</v>
          </cell>
          <cell r="P86">
            <v>110</v>
          </cell>
          <cell r="Q86">
            <v>409</v>
          </cell>
          <cell r="R86">
            <v>28</v>
          </cell>
          <cell r="S86">
            <v>35</v>
          </cell>
          <cell r="T86">
            <v>27</v>
          </cell>
          <cell r="U86">
            <v>90</v>
          </cell>
          <cell r="V86">
            <v>589</v>
          </cell>
        </row>
        <row r="87">
          <cell r="B87">
            <v>733100</v>
          </cell>
          <cell r="C87" t="str">
            <v>인천</v>
          </cell>
          <cell r="D87" t="str">
            <v>Alex</v>
          </cell>
          <cell r="E87" t="str">
            <v>JN Park Hotel</v>
          </cell>
          <cell r="G87">
            <v>15</v>
          </cell>
          <cell r="H87">
            <v>13</v>
          </cell>
          <cell r="I87">
            <v>28</v>
          </cell>
          <cell r="J87">
            <v>13</v>
          </cell>
          <cell r="K87">
            <v>26</v>
          </cell>
          <cell r="L87">
            <v>128</v>
          </cell>
          <cell r="M87">
            <v>167</v>
          </cell>
          <cell r="N87">
            <v>157</v>
          </cell>
          <cell r="O87">
            <v>73</v>
          </cell>
          <cell r="P87">
            <v>113</v>
          </cell>
          <cell r="Q87">
            <v>343</v>
          </cell>
          <cell r="R87">
            <v>33</v>
          </cell>
          <cell r="S87">
            <v>21</v>
          </cell>
          <cell r="T87">
            <v>3</v>
          </cell>
          <cell r="U87">
            <v>57</v>
          </cell>
          <cell r="V87">
            <v>595</v>
          </cell>
        </row>
        <row r="88">
          <cell r="B88">
            <v>132380</v>
          </cell>
          <cell r="C88" t="str">
            <v>전남</v>
          </cell>
          <cell r="D88" t="str">
            <v>Dodo</v>
          </cell>
          <cell r="E88" t="str">
            <v>Matthieu Yeosu</v>
          </cell>
          <cell r="I88">
            <v>0</v>
          </cell>
          <cell r="L88">
            <v>6</v>
          </cell>
          <cell r="M88">
            <v>6</v>
          </cell>
          <cell r="N88">
            <v>25</v>
          </cell>
          <cell r="O88">
            <v>71</v>
          </cell>
          <cell r="P88">
            <v>113</v>
          </cell>
          <cell r="Q88">
            <v>209</v>
          </cell>
          <cell r="R88">
            <v>160</v>
          </cell>
          <cell r="S88">
            <v>111</v>
          </cell>
          <cell r="T88">
            <v>96</v>
          </cell>
          <cell r="U88">
            <v>367</v>
          </cell>
          <cell r="V88">
            <v>582</v>
          </cell>
        </row>
        <row r="89">
          <cell r="B89">
            <v>108522</v>
          </cell>
          <cell r="C89" t="str">
            <v>서울</v>
          </cell>
          <cell r="D89" t="str">
            <v>Dodo</v>
          </cell>
          <cell r="E89" t="str">
            <v>Sotetsu Hotels The Splaisir Seoul Dongdaemun</v>
          </cell>
          <cell r="F89">
            <v>20</v>
          </cell>
          <cell r="G89">
            <v>26</v>
          </cell>
          <cell r="H89">
            <v>23</v>
          </cell>
          <cell r="I89">
            <v>69</v>
          </cell>
          <cell r="J89">
            <v>110</v>
          </cell>
          <cell r="K89">
            <v>92</v>
          </cell>
          <cell r="L89">
            <v>55</v>
          </cell>
          <cell r="M89">
            <v>257</v>
          </cell>
          <cell r="N89">
            <v>23</v>
          </cell>
          <cell r="O89">
            <v>28</v>
          </cell>
          <cell r="P89">
            <v>3</v>
          </cell>
          <cell r="Q89">
            <v>54</v>
          </cell>
          <cell r="T89">
            <v>125</v>
          </cell>
          <cell r="U89">
            <v>125</v>
          </cell>
          <cell r="V89">
            <v>505</v>
          </cell>
        </row>
        <row r="90">
          <cell r="B90">
            <v>1001192</v>
          </cell>
          <cell r="C90" t="str">
            <v>서울</v>
          </cell>
          <cell r="D90" t="str">
            <v>Hose</v>
          </cell>
          <cell r="E90" t="str">
            <v>Three Seven Hotel</v>
          </cell>
          <cell r="I90">
            <v>0</v>
          </cell>
          <cell r="L90">
            <v>10</v>
          </cell>
          <cell r="M90">
            <v>10</v>
          </cell>
          <cell r="N90">
            <v>47</v>
          </cell>
          <cell r="O90">
            <v>74</v>
          </cell>
          <cell r="P90">
            <v>63</v>
          </cell>
          <cell r="Q90">
            <v>184</v>
          </cell>
          <cell r="R90">
            <v>270</v>
          </cell>
          <cell r="S90">
            <v>56</v>
          </cell>
          <cell r="T90">
            <v>18</v>
          </cell>
          <cell r="U90">
            <v>344</v>
          </cell>
          <cell r="V90">
            <v>538</v>
          </cell>
        </row>
        <row r="91">
          <cell r="B91">
            <v>846894</v>
          </cell>
          <cell r="C91" t="str">
            <v>전북</v>
          </cell>
          <cell r="D91" t="str">
            <v>Dodo</v>
          </cell>
          <cell r="E91" t="str">
            <v>Jeonju Signature Hotel</v>
          </cell>
          <cell r="F91">
            <v>3</v>
          </cell>
          <cell r="I91">
            <v>3</v>
          </cell>
          <cell r="L91">
            <v>13</v>
          </cell>
          <cell r="M91">
            <v>13</v>
          </cell>
          <cell r="N91">
            <v>38</v>
          </cell>
          <cell r="O91">
            <v>136</v>
          </cell>
          <cell r="P91">
            <v>179</v>
          </cell>
          <cell r="Q91">
            <v>353</v>
          </cell>
          <cell r="R91">
            <v>86</v>
          </cell>
          <cell r="S91">
            <v>69</v>
          </cell>
          <cell r="T91">
            <v>29</v>
          </cell>
          <cell r="U91">
            <v>184</v>
          </cell>
          <cell r="V91">
            <v>553</v>
          </cell>
        </row>
        <row r="92">
          <cell r="B92">
            <v>630132</v>
          </cell>
          <cell r="C92" t="str">
            <v>강원</v>
          </cell>
          <cell r="D92" t="str">
            <v>Alex</v>
          </cell>
          <cell r="E92" t="str">
            <v>SL Hotel Gangneung</v>
          </cell>
          <cell r="F92">
            <v>94</v>
          </cell>
          <cell r="G92">
            <v>16</v>
          </cell>
          <cell r="H92">
            <v>6</v>
          </cell>
          <cell r="I92">
            <v>116</v>
          </cell>
          <cell r="J92">
            <v>4</v>
          </cell>
          <cell r="K92">
            <v>20</v>
          </cell>
          <cell r="L92">
            <v>89</v>
          </cell>
          <cell r="M92">
            <v>113</v>
          </cell>
          <cell r="N92">
            <v>27</v>
          </cell>
          <cell r="O92">
            <v>71</v>
          </cell>
          <cell r="P92">
            <v>19</v>
          </cell>
          <cell r="Q92">
            <v>117</v>
          </cell>
          <cell r="R92">
            <v>24</v>
          </cell>
          <cell r="S92">
            <v>88</v>
          </cell>
          <cell r="T92">
            <v>57</v>
          </cell>
          <cell r="U92">
            <v>169</v>
          </cell>
          <cell r="V92">
            <v>515</v>
          </cell>
        </row>
        <row r="93">
          <cell r="B93">
            <v>447916</v>
          </cell>
          <cell r="C93" t="str">
            <v>경기</v>
          </cell>
          <cell r="D93" t="str">
            <v>Dodo</v>
          </cell>
          <cell r="E93" t="str">
            <v>Ramada Encore by Wyndham Gimpo Han River Hotel</v>
          </cell>
          <cell r="F93">
            <v>28</v>
          </cell>
          <cell r="G93">
            <v>46</v>
          </cell>
          <cell r="H93">
            <v>139</v>
          </cell>
          <cell r="I93">
            <v>213</v>
          </cell>
          <cell r="J93">
            <v>93</v>
          </cell>
          <cell r="K93">
            <v>37</v>
          </cell>
          <cell r="L93">
            <v>22</v>
          </cell>
          <cell r="M93">
            <v>152</v>
          </cell>
          <cell r="N93">
            <v>29</v>
          </cell>
          <cell r="O93">
            <v>92</v>
          </cell>
          <cell r="P93">
            <v>21</v>
          </cell>
          <cell r="Q93">
            <v>142</v>
          </cell>
          <cell r="R93">
            <v>4</v>
          </cell>
          <cell r="S93">
            <v>13</v>
          </cell>
          <cell r="T93">
            <v>20</v>
          </cell>
          <cell r="U93">
            <v>37</v>
          </cell>
          <cell r="V93">
            <v>544</v>
          </cell>
        </row>
        <row r="94">
          <cell r="B94">
            <v>423381</v>
          </cell>
          <cell r="C94" t="str">
            <v>부산</v>
          </cell>
          <cell r="D94" t="str">
            <v>Hose</v>
          </cell>
          <cell r="E94" t="str">
            <v>Suncloud Hotel</v>
          </cell>
          <cell r="F94">
            <v>78</v>
          </cell>
          <cell r="G94">
            <v>83</v>
          </cell>
          <cell r="H94">
            <v>144</v>
          </cell>
          <cell r="I94">
            <v>305</v>
          </cell>
          <cell r="J94">
            <v>123</v>
          </cell>
          <cell r="K94">
            <v>49</v>
          </cell>
          <cell r="L94">
            <v>19</v>
          </cell>
          <cell r="M94">
            <v>191</v>
          </cell>
          <cell r="O94">
            <v>20</v>
          </cell>
          <cell r="P94">
            <v>14</v>
          </cell>
          <cell r="Q94">
            <v>34</v>
          </cell>
          <cell r="R94">
            <v>4</v>
          </cell>
          <cell r="U94">
            <v>4</v>
          </cell>
          <cell r="V94">
            <v>534</v>
          </cell>
        </row>
        <row r="95">
          <cell r="B95">
            <v>1000109</v>
          </cell>
          <cell r="C95" t="str">
            <v>인천</v>
          </cell>
          <cell r="D95" t="str">
            <v>Alex</v>
          </cell>
          <cell r="E95" t="str">
            <v>Brown Dot Airport New City Branch</v>
          </cell>
          <cell r="F95">
            <v>102</v>
          </cell>
          <cell r="G95">
            <v>50</v>
          </cell>
          <cell r="H95">
            <v>61</v>
          </cell>
          <cell r="I95">
            <v>213</v>
          </cell>
          <cell r="J95">
            <v>33</v>
          </cell>
          <cell r="K95">
            <v>42</v>
          </cell>
          <cell r="L95">
            <v>43</v>
          </cell>
          <cell r="M95">
            <v>118</v>
          </cell>
          <cell r="N95">
            <v>74</v>
          </cell>
          <cell r="O95">
            <v>121</v>
          </cell>
          <cell r="P95">
            <v>7</v>
          </cell>
          <cell r="Q95">
            <v>202</v>
          </cell>
          <cell r="U95">
            <v>0</v>
          </cell>
          <cell r="V95">
            <v>533</v>
          </cell>
        </row>
        <row r="96">
          <cell r="B96">
            <v>710138</v>
          </cell>
          <cell r="C96" t="str">
            <v>서귀포</v>
          </cell>
          <cell r="D96" t="str">
            <v>JW</v>
          </cell>
          <cell r="E96" t="str">
            <v>Kenny Stay Jeju Mosulpo (Hotel Kenny)</v>
          </cell>
          <cell r="F96">
            <v>5</v>
          </cell>
          <cell r="G96">
            <v>2</v>
          </cell>
          <cell r="H96">
            <v>24</v>
          </cell>
          <cell r="I96">
            <v>31</v>
          </cell>
          <cell r="J96">
            <v>23</v>
          </cell>
          <cell r="L96">
            <v>1</v>
          </cell>
          <cell r="M96">
            <v>24</v>
          </cell>
          <cell r="N96">
            <v>9</v>
          </cell>
          <cell r="O96">
            <v>10</v>
          </cell>
          <cell r="P96">
            <v>21</v>
          </cell>
          <cell r="Q96">
            <v>40</v>
          </cell>
          <cell r="R96">
            <v>178</v>
          </cell>
          <cell r="S96">
            <v>138</v>
          </cell>
          <cell r="T96">
            <v>119</v>
          </cell>
          <cell r="U96">
            <v>435</v>
          </cell>
          <cell r="V96">
            <v>530</v>
          </cell>
        </row>
        <row r="97">
          <cell r="B97">
            <v>1001220</v>
          </cell>
          <cell r="C97" t="str">
            <v>경북</v>
          </cell>
          <cell r="D97" t="str">
            <v>Hose</v>
          </cell>
          <cell r="E97" t="str">
            <v>PANAQ OPERATED BY SONO</v>
          </cell>
          <cell r="I97">
            <v>0</v>
          </cell>
          <cell r="M97">
            <v>0</v>
          </cell>
          <cell r="N97">
            <v>56</v>
          </cell>
          <cell r="O97">
            <v>63</v>
          </cell>
          <cell r="P97">
            <v>46</v>
          </cell>
          <cell r="Q97">
            <v>165</v>
          </cell>
          <cell r="R97">
            <v>78</v>
          </cell>
          <cell r="S97">
            <v>135</v>
          </cell>
          <cell r="T97">
            <v>146</v>
          </cell>
          <cell r="U97">
            <v>359</v>
          </cell>
          <cell r="V97">
            <v>524</v>
          </cell>
        </row>
        <row r="98">
          <cell r="B98">
            <v>423328</v>
          </cell>
          <cell r="C98" t="str">
            <v>서울</v>
          </cell>
          <cell r="D98" t="str">
            <v>Hose</v>
          </cell>
          <cell r="E98" t="str">
            <v>Mayone Hotel</v>
          </cell>
          <cell r="I98">
            <v>0</v>
          </cell>
          <cell r="J98">
            <v>24</v>
          </cell>
          <cell r="K98">
            <v>7</v>
          </cell>
          <cell r="M98">
            <v>31</v>
          </cell>
          <cell r="N98">
            <v>38</v>
          </cell>
          <cell r="O98">
            <v>52</v>
          </cell>
          <cell r="P98">
            <v>9</v>
          </cell>
          <cell r="Q98">
            <v>99</v>
          </cell>
          <cell r="R98">
            <v>111</v>
          </cell>
          <cell r="S98">
            <v>188</v>
          </cell>
          <cell r="T98">
            <v>70</v>
          </cell>
          <cell r="U98">
            <v>369</v>
          </cell>
          <cell r="V98">
            <v>499</v>
          </cell>
        </row>
        <row r="99">
          <cell r="B99">
            <v>765522</v>
          </cell>
          <cell r="C99" t="str">
            <v>제주시</v>
          </cell>
          <cell r="D99" t="str">
            <v>JW</v>
          </cell>
          <cell r="E99" t="str">
            <v>Ecoland Hotel</v>
          </cell>
          <cell r="F99">
            <v>30</v>
          </cell>
          <cell r="G99">
            <v>8</v>
          </cell>
          <cell r="H99">
            <v>1</v>
          </cell>
          <cell r="I99">
            <v>39</v>
          </cell>
          <cell r="J99">
            <v>9</v>
          </cell>
          <cell r="K99">
            <v>59</v>
          </cell>
          <cell r="L99">
            <v>40</v>
          </cell>
          <cell r="M99">
            <v>108</v>
          </cell>
          <cell r="N99">
            <v>101</v>
          </cell>
          <cell r="O99">
            <v>139</v>
          </cell>
          <cell r="P99">
            <v>54</v>
          </cell>
          <cell r="Q99">
            <v>294</v>
          </cell>
          <cell r="R99">
            <v>11</v>
          </cell>
          <cell r="S99">
            <v>28</v>
          </cell>
          <cell r="T99">
            <v>23</v>
          </cell>
          <cell r="U99">
            <v>62</v>
          </cell>
          <cell r="V99">
            <v>503</v>
          </cell>
        </row>
        <row r="100">
          <cell r="B100">
            <v>681577</v>
          </cell>
          <cell r="C100" t="str">
            <v>제주시</v>
          </cell>
          <cell r="D100" t="str">
            <v>JW</v>
          </cell>
          <cell r="E100" t="str">
            <v>Tops 10 Villa de Aewol</v>
          </cell>
          <cell r="F100">
            <v>61</v>
          </cell>
          <cell r="G100">
            <v>39</v>
          </cell>
          <cell r="H100">
            <v>4</v>
          </cell>
          <cell r="I100">
            <v>104</v>
          </cell>
          <cell r="J100">
            <v>1</v>
          </cell>
          <cell r="K100">
            <v>12</v>
          </cell>
          <cell r="L100">
            <v>17</v>
          </cell>
          <cell r="M100">
            <v>30</v>
          </cell>
          <cell r="N100">
            <v>1</v>
          </cell>
          <cell r="O100">
            <v>42</v>
          </cell>
          <cell r="P100">
            <v>47</v>
          </cell>
          <cell r="Q100">
            <v>90</v>
          </cell>
          <cell r="R100">
            <v>199</v>
          </cell>
          <cell r="S100">
            <v>51</v>
          </cell>
          <cell r="T100">
            <v>23</v>
          </cell>
          <cell r="U100">
            <v>273</v>
          </cell>
          <cell r="V100">
            <v>497</v>
          </cell>
        </row>
        <row r="101">
          <cell r="B101">
            <v>695409</v>
          </cell>
          <cell r="C101" t="str">
            <v>강원</v>
          </cell>
          <cell r="D101" t="str">
            <v>Alex</v>
          </cell>
          <cell r="E101" t="str">
            <v>Risen Oceanpark Hotel</v>
          </cell>
          <cell r="F101">
            <v>20</v>
          </cell>
          <cell r="G101">
            <v>3</v>
          </cell>
          <cell r="H101">
            <v>14</v>
          </cell>
          <cell r="I101">
            <v>37</v>
          </cell>
          <cell r="J101">
            <v>36</v>
          </cell>
          <cell r="K101">
            <v>113</v>
          </cell>
          <cell r="L101">
            <v>146</v>
          </cell>
          <cell r="M101">
            <v>295</v>
          </cell>
          <cell r="N101">
            <v>60</v>
          </cell>
          <cell r="O101">
            <v>44</v>
          </cell>
          <cell r="P101">
            <v>3</v>
          </cell>
          <cell r="Q101">
            <v>107</v>
          </cell>
          <cell r="R101">
            <v>36</v>
          </cell>
          <cell r="S101">
            <v>16</v>
          </cell>
          <cell r="U101">
            <v>52</v>
          </cell>
          <cell r="V101">
            <v>491</v>
          </cell>
        </row>
        <row r="102">
          <cell r="B102">
            <v>705750</v>
          </cell>
          <cell r="C102" t="str">
            <v>강원</v>
          </cell>
          <cell r="D102" t="str">
            <v>Alex</v>
          </cell>
          <cell r="E102" t="str">
            <v>Hotel The Blue Terra Sokcho</v>
          </cell>
          <cell r="F102">
            <v>13</v>
          </cell>
          <cell r="G102">
            <v>6</v>
          </cell>
          <cell r="H102">
            <v>12</v>
          </cell>
          <cell r="I102">
            <v>31</v>
          </cell>
          <cell r="J102">
            <v>4</v>
          </cell>
          <cell r="K102">
            <v>22</v>
          </cell>
          <cell r="L102">
            <v>38</v>
          </cell>
          <cell r="M102">
            <v>64</v>
          </cell>
          <cell r="N102">
            <v>100</v>
          </cell>
          <cell r="O102">
            <v>249</v>
          </cell>
          <cell r="P102">
            <v>16</v>
          </cell>
          <cell r="Q102">
            <v>365</v>
          </cell>
          <cell r="R102">
            <v>30</v>
          </cell>
          <cell r="S102">
            <v>3</v>
          </cell>
          <cell r="U102">
            <v>33</v>
          </cell>
          <cell r="V102">
            <v>493</v>
          </cell>
        </row>
        <row r="103">
          <cell r="B103">
            <v>410632</v>
          </cell>
          <cell r="C103" t="str">
            <v>서귀포</v>
          </cell>
          <cell r="D103" t="str">
            <v>JW</v>
          </cell>
          <cell r="E103" t="str">
            <v>The Qube Resort Jeju</v>
          </cell>
          <cell r="F103">
            <v>93</v>
          </cell>
          <cell r="G103">
            <v>69</v>
          </cell>
          <cell r="H103">
            <v>36</v>
          </cell>
          <cell r="I103">
            <v>198</v>
          </cell>
          <cell r="J103">
            <v>48</v>
          </cell>
          <cell r="K103">
            <v>67</v>
          </cell>
          <cell r="L103">
            <v>136</v>
          </cell>
          <cell r="M103">
            <v>251</v>
          </cell>
          <cell r="N103">
            <v>17</v>
          </cell>
          <cell r="O103">
            <v>16</v>
          </cell>
          <cell r="Q103">
            <v>33</v>
          </cell>
          <cell r="U103">
            <v>0</v>
          </cell>
          <cell r="V103">
            <v>482</v>
          </cell>
        </row>
        <row r="104">
          <cell r="B104">
            <v>518624</v>
          </cell>
          <cell r="C104" t="str">
            <v>대구</v>
          </cell>
          <cell r="D104" t="str">
            <v>Hose</v>
          </cell>
          <cell r="E104" t="str">
            <v>Hotel Inter Burgo Daegu</v>
          </cell>
          <cell r="F104">
            <v>70</v>
          </cell>
          <cell r="G104">
            <v>68</v>
          </cell>
          <cell r="H104">
            <v>102</v>
          </cell>
          <cell r="I104">
            <v>240</v>
          </cell>
          <cell r="J104">
            <v>109</v>
          </cell>
          <cell r="K104">
            <v>56</v>
          </cell>
          <cell r="L104">
            <v>13</v>
          </cell>
          <cell r="M104">
            <v>178</v>
          </cell>
          <cell r="N104">
            <v>8</v>
          </cell>
          <cell r="O104">
            <v>14</v>
          </cell>
          <cell r="P104">
            <v>2</v>
          </cell>
          <cell r="Q104">
            <v>24</v>
          </cell>
          <cell r="R104">
            <v>14</v>
          </cell>
          <cell r="S104">
            <v>10</v>
          </cell>
          <cell r="T104">
            <v>5</v>
          </cell>
          <cell r="U104">
            <v>29</v>
          </cell>
          <cell r="V104">
            <v>471</v>
          </cell>
        </row>
        <row r="105">
          <cell r="B105">
            <v>690356</v>
          </cell>
          <cell r="C105" t="str">
            <v>부산</v>
          </cell>
          <cell r="D105" t="str">
            <v>Hose</v>
          </cell>
          <cell r="E105" t="str">
            <v>Shilla Stay Busan Gimhae Airport (Noksan)</v>
          </cell>
          <cell r="F105">
            <v>10</v>
          </cell>
          <cell r="G105">
            <v>10</v>
          </cell>
          <cell r="H105">
            <v>18</v>
          </cell>
          <cell r="I105">
            <v>38</v>
          </cell>
          <cell r="J105">
            <v>53</v>
          </cell>
          <cell r="K105">
            <v>43</v>
          </cell>
          <cell r="L105">
            <v>59</v>
          </cell>
          <cell r="M105">
            <v>155</v>
          </cell>
          <cell r="N105">
            <v>73</v>
          </cell>
          <cell r="O105">
            <v>26</v>
          </cell>
          <cell r="P105">
            <v>22</v>
          </cell>
          <cell r="Q105">
            <v>121</v>
          </cell>
          <cell r="R105">
            <v>22</v>
          </cell>
          <cell r="S105">
            <v>27</v>
          </cell>
          <cell r="T105">
            <v>68</v>
          </cell>
          <cell r="U105">
            <v>117</v>
          </cell>
          <cell r="V105">
            <v>431</v>
          </cell>
        </row>
        <row r="106">
          <cell r="B106">
            <v>117983</v>
          </cell>
          <cell r="C106" t="str">
            <v>서울</v>
          </cell>
          <cell r="D106" t="str">
            <v>Hose</v>
          </cell>
          <cell r="E106" t="str">
            <v>Best Western Premier Gangnam</v>
          </cell>
          <cell r="F106">
            <v>33</v>
          </cell>
          <cell r="G106">
            <v>20</v>
          </cell>
          <cell r="H106">
            <v>10</v>
          </cell>
          <cell r="I106">
            <v>63</v>
          </cell>
          <cell r="J106">
            <v>14</v>
          </cell>
          <cell r="K106">
            <v>59</v>
          </cell>
          <cell r="L106">
            <v>75</v>
          </cell>
          <cell r="M106">
            <v>148</v>
          </cell>
          <cell r="N106">
            <v>77</v>
          </cell>
          <cell r="O106">
            <v>42</v>
          </cell>
          <cell r="P106">
            <v>65</v>
          </cell>
          <cell r="Q106">
            <v>184</v>
          </cell>
          <cell r="R106">
            <v>15</v>
          </cell>
          <cell r="S106">
            <v>37</v>
          </cell>
          <cell r="T106">
            <v>27</v>
          </cell>
          <cell r="U106">
            <v>79</v>
          </cell>
          <cell r="V106">
            <v>474</v>
          </cell>
        </row>
        <row r="107">
          <cell r="B107">
            <v>685832</v>
          </cell>
          <cell r="C107" t="str">
            <v>서울</v>
          </cell>
          <cell r="D107" t="str">
            <v>Nana</v>
          </cell>
          <cell r="E107" t="str">
            <v>NINE TREE BY PARNAS SEOUL MYEONDONG 1</v>
          </cell>
          <cell r="F107">
            <v>80</v>
          </cell>
          <cell r="G107">
            <v>93</v>
          </cell>
          <cell r="H107">
            <v>41</v>
          </cell>
          <cell r="I107">
            <v>214</v>
          </cell>
          <cell r="L107">
            <v>2</v>
          </cell>
          <cell r="M107">
            <v>2</v>
          </cell>
          <cell r="N107">
            <v>40</v>
          </cell>
          <cell r="O107">
            <v>67</v>
          </cell>
          <cell r="P107">
            <v>18</v>
          </cell>
          <cell r="Q107">
            <v>125</v>
          </cell>
          <cell r="R107">
            <v>39</v>
          </cell>
          <cell r="S107">
            <v>55</v>
          </cell>
          <cell r="T107">
            <v>5</v>
          </cell>
          <cell r="U107">
            <v>99</v>
          </cell>
          <cell r="V107">
            <v>440</v>
          </cell>
        </row>
        <row r="108">
          <cell r="B108">
            <v>730925</v>
          </cell>
          <cell r="C108" t="str">
            <v>경기</v>
          </cell>
          <cell r="D108" t="str">
            <v>Dodo</v>
          </cell>
          <cell r="E108" t="str">
            <v>Take Hotel Seoul Gwangmyeong</v>
          </cell>
          <cell r="G108">
            <v>1</v>
          </cell>
          <cell r="H108">
            <v>31</v>
          </cell>
          <cell r="I108">
            <v>32</v>
          </cell>
          <cell r="J108">
            <v>31</v>
          </cell>
          <cell r="K108">
            <v>46</v>
          </cell>
          <cell r="L108">
            <v>51</v>
          </cell>
          <cell r="M108">
            <v>128</v>
          </cell>
          <cell r="N108">
            <v>67</v>
          </cell>
          <cell r="O108">
            <v>66</v>
          </cell>
          <cell r="P108">
            <v>40</v>
          </cell>
          <cell r="Q108">
            <v>173</v>
          </cell>
          <cell r="R108">
            <v>22</v>
          </cell>
          <cell r="S108">
            <v>49</v>
          </cell>
          <cell r="T108">
            <v>44</v>
          </cell>
          <cell r="U108">
            <v>115</v>
          </cell>
          <cell r="V108">
            <v>448</v>
          </cell>
        </row>
        <row r="109">
          <cell r="B109">
            <v>1001372</v>
          </cell>
          <cell r="C109" t="str">
            <v>서울</v>
          </cell>
          <cell r="D109" t="str">
            <v>JW</v>
          </cell>
          <cell r="E109" t="str">
            <v>88 Hotel</v>
          </cell>
          <cell r="I109">
            <v>0</v>
          </cell>
          <cell r="M109">
            <v>0</v>
          </cell>
          <cell r="N109">
            <v>8</v>
          </cell>
          <cell r="O109">
            <v>207</v>
          </cell>
          <cell r="P109">
            <v>131</v>
          </cell>
          <cell r="Q109">
            <v>346</v>
          </cell>
          <cell r="R109">
            <v>58</v>
          </cell>
          <cell r="S109">
            <v>28</v>
          </cell>
          <cell r="T109">
            <v>20</v>
          </cell>
          <cell r="U109">
            <v>106</v>
          </cell>
          <cell r="V109">
            <v>452</v>
          </cell>
        </row>
        <row r="110">
          <cell r="B110">
            <v>259832</v>
          </cell>
          <cell r="C110" t="str">
            <v>서울</v>
          </cell>
          <cell r="D110" t="str">
            <v>Hose</v>
          </cell>
          <cell r="E110" t="str">
            <v>Hotel The Designers Premier seongsu&amp;konkuk univ</v>
          </cell>
          <cell r="I110">
            <v>0</v>
          </cell>
          <cell r="L110">
            <v>13</v>
          </cell>
          <cell r="M110">
            <v>13</v>
          </cell>
          <cell r="N110">
            <v>49</v>
          </cell>
          <cell r="O110">
            <v>64</v>
          </cell>
          <cell r="P110">
            <v>85</v>
          </cell>
          <cell r="Q110">
            <v>198</v>
          </cell>
          <cell r="R110">
            <v>86</v>
          </cell>
          <cell r="S110">
            <v>88</v>
          </cell>
          <cell r="T110">
            <v>70</v>
          </cell>
          <cell r="U110">
            <v>244</v>
          </cell>
          <cell r="V110">
            <v>455</v>
          </cell>
        </row>
        <row r="111">
          <cell r="B111">
            <v>409897</v>
          </cell>
          <cell r="C111" t="str">
            <v>강원</v>
          </cell>
          <cell r="D111" t="str">
            <v>Alex</v>
          </cell>
          <cell r="E111" t="str">
            <v>Ramada Hotel &amp; Suites by Wyndham Gangwon Pyeongchang</v>
          </cell>
          <cell r="F111">
            <v>79</v>
          </cell>
          <cell r="G111">
            <v>18</v>
          </cell>
          <cell r="H111">
            <v>43</v>
          </cell>
          <cell r="I111">
            <v>140</v>
          </cell>
          <cell r="J111">
            <v>15</v>
          </cell>
          <cell r="K111">
            <v>11</v>
          </cell>
          <cell r="L111">
            <v>98</v>
          </cell>
          <cell r="M111">
            <v>124</v>
          </cell>
          <cell r="N111">
            <v>132</v>
          </cell>
          <cell r="O111">
            <v>44</v>
          </cell>
          <cell r="P111">
            <v>13</v>
          </cell>
          <cell r="Q111">
            <v>189</v>
          </cell>
          <cell r="R111">
            <v>2</v>
          </cell>
          <cell r="T111">
            <v>1</v>
          </cell>
          <cell r="U111">
            <v>3</v>
          </cell>
          <cell r="V111">
            <v>456</v>
          </cell>
        </row>
        <row r="112">
          <cell r="B112">
            <v>861301</v>
          </cell>
          <cell r="C112" t="str">
            <v>서울</v>
          </cell>
          <cell r="D112" t="str">
            <v>Hose</v>
          </cell>
          <cell r="E112" t="str">
            <v>Friendly DH Naissance Hotel by Mindrum Group</v>
          </cell>
          <cell r="F112">
            <v>6</v>
          </cell>
          <cell r="G112">
            <v>25</v>
          </cell>
          <cell r="H112">
            <v>34</v>
          </cell>
          <cell r="I112">
            <v>65</v>
          </cell>
          <cell r="J112">
            <v>25</v>
          </cell>
          <cell r="K112">
            <v>49</v>
          </cell>
          <cell r="L112">
            <v>25</v>
          </cell>
          <cell r="M112">
            <v>99</v>
          </cell>
          <cell r="N112">
            <v>65</v>
          </cell>
          <cell r="O112">
            <v>19</v>
          </cell>
          <cell r="P112">
            <v>2</v>
          </cell>
          <cell r="Q112">
            <v>86</v>
          </cell>
          <cell r="R112">
            <v>92</v>
          </cell>
          <cell r="S112">
            <v>82</v>
          </cell>
          <cell r="T112">
            <v>7</v>
          </cell>
          <cell r="U112">
            <v>181</v>
          </cell>
          <cell r="V112">
            <v>431</v>
          </cell>
        </row>
        <row r="113">
          <cell r="B113">
            <v>761405</v>
          </cell>
          <cell r="C113" t="str">
            <v>서귀포</v>
          </cell>
          <cell r="D113" t="str">
            <v>JW</v>
          </cell>
          <cell r="E113" t="str">
            <v>Hotel Bridge Seogwipo</v>
          </cell>
          <cell r="F113">
            <v>19</v>
          </cell>
          <cell r="G113">
            <v>18</v>
          </cell>
          <cell r="H113">
            <v>29</v>
          </cell>
          <cell r="I113">
            <v>66</v>
          </cell>
          <cell r="J113">
            <v>10</v>
          </cell>
          <cell r="K113">
            <v>17</v>
          </cell>
          <cell r="L113">
            <v>45</v>
          </cell>
          <cell r="M113">
            <v>72</v>
          </cell>
          <cell r="N113">
            <v>60</v>
          </cell>
          <cell r="O113">
            <v>31</v>
          </cell>
          <cell r="P113">
            <v>48</v>
          </cell>
          <cell r="Q113">
            <v>139</v>
          </cell>
          <cell r="R113">
            <v>83</v>
          </cell>
          <cell r="S113">
            <v>22</v>
          </cell>
          <cell r="T113">
            <v>45</v>
          </cell>
          <cell r="U113">
            <v>150</v>
          </cell>
          <cell r="V113">
            <v>427</v>
          </cell>
        </row>
        <row r="114">
          <cell r="B114">
            <v>811623</v>
          </cell>
          <cell r="C114" t="str">
            <v>부산</v>
          </cell>
          <cell r="D114" t="str">
            <v>Hose</v>
          </cell>
          <cell r="E114" t="str">
            <v>Kwangsu Hotel</v>
          </cell>
          <cell r="I114">
            <v>0</v>
          </cell>
          <cell r="M114">
            <v>0</v>
          </cell>
          <cell r="N114">
            <v>29</v>
          </cell>
          <cell r="O114">
            <v>120</v>
          </cell>
          <cell r="P114">
            <v>50</v>
          </cell>
          <cell r="Q114">
            <v>199</v>
          </cell>
          <cell r="R114">
            <v>93</v>
          </cell>
          <cell r="S114">
            <v>94</v>
          </cell>
          <cell r="T114">
            <v>13</v>
          </cell>
          <cell r="U114">
            <v>200</v>
          </cell>
          <cell r="V114">
            <v>399</v>
          </cell>
        </row>
        <row r="115">
          <cell r="B115">
            <v>857046</v>
          </cell>
          <cell r="C115" t="str">
            <v>제주시</v>
          </cell>
          <cell r="D115" t="str">
            <v>JW</v>
          </cell>
          <cell r="E115" t="str">
            <v>Manhattan Hotel</v>
          </cell>
          <cell r="F115">
            <v>5</v>
          </cell>
          <cell r="G115">
            <v>41</v>
          </cell>
          <cell r="H115">
            <v>58</v>
          </cell>
          <cell r="I115">
            <v>104</v>
          </cell>
          <cell r="J115">
            <v>27</v>
          </cell>
          <cell r="K115">
            <v>1</v>
          </cell>
          <cell r="L115">
            <v>2</v>
          </cell>
          <cell r="M115">
            <v>30</v>
          </cell>
          <cell r="N115">
            <v>2</v>
          </cell>
          <cell r="O115">
            <v>20</v>
          </cell>
          <cell r="P115">
            <v>69</v>
          </cell>
          <cell r="Q115">
            <v>91</v>
          </cell>
          <cell r="R115">
            <v>104</v>
          </cell>
          <cell r="S115">
            <v>77</v>
          </cell>
          <cell r="T115">
            <v>29</v>
          </cell>
          <cell r="U115">
            <v>210</v>
          </cell>
          <cell r="V115">
            <v>435</v>
          </cell>
        </row>
        <row r="116">
          <cell r="B116">
            <v>1001070</v>
          </cell>
          <cell r="C116" t="str">
            <v>경북</v>
          </cell>
          <cell r="D116" t="str">
            <v>Hose</v>
          </cell>
          <cell r="E116" t="str">
            <v>Gridt Hotel</v>
          </cell>
          <cell r="F116">
            <v>1</v>
          </cell>
          <cell r="G116">
            <v>1</v>
          </cell>
          <cell r="H116">
            <v>6</v>
          </cell>
          <cell r="I116">
            <v>8</v>
          </cell>
          <cell r="J116">
            <v>43</v>
          </cell>
          <cell r="K116">
            <v>26</v>
          </cell>
          <cell r="L116">
            <v>12</v>
          </cell>
          <cell r="M116">
            <v>81</v>
          </cell>
          <cell r="N116">
            <v>7</v>
          </cell>
          <cell r="O116">
            <v>11</v>
          </cell>
          <cell r="P116">
            <v>44</v>
          </cell>
          <cell r="Q116">
            <v>62</v>
          </cell>
          <cell r="R116">
            <v>47</v>
          </cell>
          <cell r="S116">
            <v>144</v>
          </cell>
          <cell r="T116">
            <v>51</v>
          </cell>
          <cell r="U116">
            <v>242</v>
          </cell>
          <cell r="V116">
            <v>393</v>
          </cell>
        </row>
        <row r="117">
          <cell r="B117">
            <v>201623</v>
          </cell>
          <cell r="C117" t="str">
            <v>제주시</v>
          </cell>
          <cell r="D117" t="str">
            <v>JW</v>
          </cell>
          <cell r="E117" t="str">
            <v>Ramada Jeju City Hall</v>
          </cell>
          <cell r="F117">
            <v>45</v>
          </cell>
          <cell r="G117">
            <v>42</v>
          </cell>
          <cell r="H117">
            <v>126</v>
          </cell>
          <cell r="I117">
            <v>213</v>
          </cell>
          <cell r="J117">
            <v>55</v>
          </cell>
          <cell r="K117">
            <v>19</v>
          </cell>
          <cell r="L117">
            <v>21</v>
          </cell>
          <cell r="M117">
            <v>95</v>
          </cell>
          <cell r="N117">
            <v>33</v>
          </cell>
          <cell r="O117">
            <v>19</v>
          </cell>
          <cell r="P117">
            <v>22</v>
          </cell>
          <cell r="Q117">
            <v>74</v>
          </cell>
          <cell r="R117">
            <v>46</v>
          </cell>
          <cell r="S117">
            <v>6</v>
          </cell>
          <cell r="T117">
            <v>6</v>
          </cell>
          <cell r="U117">
            <v>58</v>
          </cell>
          <cell r="V117">
            <v>440</v>
          </cell>
        </row>
        <row r="118">
          <cell r="B118">
            <v>236459</v>
          </cell>
          <cell r="C118" t="str">
            <v>제주시</v>
          </cell>
          <cell r="D118" t="str">
            <v>JW</v>
          </cell>
          <cell r="E118" t="str">
            <v>Hotel G</v>
          </cell>
          <cell r="F118">
            <v>10</v>
          </cell>
          <cell r="G118">
            <v>2</v>
          </cell>
          <cell r="H118">
            <v>9</v>
          </cell>
          <cell r="I118">
            <v>21</v>
          </cell>
          <cell r="J118">
            <v>59</v>
          </cell>
          <cell r="K118">
            <v>68</v>
          </cell>
          <cell r="L118">
            <v>71</v>
          </cell>
          <cell r="M118">
            <v>198</v>
          </cell>
          <cell r="N118">
            <v>33</v>
          </cell>
          <cell r="O118">
            <v>45</v>
          </cell>
          <cell r="P118">
            <v>47</v>
          </cell>
          <cell r="Q118">
            <v>125</v>
          </cell>
          <cell r="R118">
            <v>38</v>
          </cell>
          <cell r="S118">
            <v>33</v>
          </cell>
          <cell r="T118">
            <v>23</v>
          </cell>
          <cell r="U118">
            <v>94</v>
          </cell>
          <cell r="V118">
            <v>438</v>
          </cell>
        </row>
        <row r="119">
          <cell r="B119">
            <v>886467</v>
          </cell>
          <cell r="C119" t="str">
            <v>서귀포</v>
          </cell>
          <cell r="D119" t="str">
            <v>JW</v>
          </cell>
          <cell r="E119" t="str">
            <v>Shin Shin Hotel Jeju Worldcup</v>
          </cell>
          <cell r="H119">
            <v>19</v>
          </cell>
          <cell r="I119">
            <v>19</v>
          </cell>
          <cell r="J119">
            <v>16</v>
          </cell>
          <cell r="K119">
            <v>7</v>
          </cell>
          <cell r="L119">
            <v>43</v>
          </cell>
          <cell r="M119">
            <v>66</v>
          </cell>
          <cell r="N119">
            <v>93</v>
          </cell>
          <cell r="O119">
            <v>113</v>
          </cell>
          <cell r="P119">
            <v>7</v>
          </cell>
          <cell r="Q119">
            <v>213</v>
          </cell>
          <cell r="R119">
            <v>60</v>
          </cell>
          <cell r="S119">
            <v>52</v>
          </cell>
          <cell r="T119">
            <v>21</v>
          </cell>
          <cell r="U119">
            <v>133</v>
          </cell>
          <cell r="V119">
            <v>431</v>
          </cell>
        </row>
        <row r="120">
          <cell r="B120">
            <v>813517</v>
          </cell>
          <cell r="C120" t="str">
            <v>경북</v>
          </cell>
          <cell r="D120" t="str">
            <v>Hose</v>
          </cell>
          <cell r="E120" t="str">
            <v>Hotel Palace Gyeongju</v>
          </cell>
          <cell r="H120">
            <v>13</v>
          </cell>
          <cell r="I120">
            <v>13</v>
          </cell>
          <cell r="J120">
            <v>33</v>
          </cell>
          <cell r="K120">
            <v>26</v>
          </cell>
          <cell r="L120">
            <v>21</v>
          </cell>
          <cell r="M120">
            <v>80</v>
          </cell>
          <cell r="N120">
            <v>23</v>
          </cell>
          <cell r="O120">
            <v>40</v>
          </cell>
          <cell r="P120">
            <v>30</v>
          </cell>
          <cell r="Q120">
            <v>93</v>
          </cell>
          <cell r="R120">
            <v>69</v>
          </cell>
          <cell r="S120">
            <v>62</v>
          </cell>
          <cell r="T120">
            <v>72</v>
          </cell>
          <cell r="U120">
            <v>203</v>
          </cell>
          <cell r="V120">
            <v>389</v>
          </cell>
        </row>
        <row r="121">
          <cell r="B121">
            <v>708548</v>
          </cell>
          <cell r="C121" t="str">
            <v>경기</v>
          </cell>
          <cell r="D121" t="str">
            <v>Dodo</v>
          </cell>
          <cell r="E121" t="str">
            <v>Kintex by K-tree</v>
          </cell>
          <cell r="F121">
            <v>17</v>
          </cell>
          <cell r="G121">
            <v>15</v>
          </cell>
          <cell r="H121">
            <v>8</v>
          </cell>
          <cell r="I121">
            <v>40</v>
          </cell>
          <cell r="J121">
            <v>17</v>
          </cell>
          <cell r="K121">
            <v>53</v>
          </cell>
          <cell r="L121">
            <v>71</v>
          </cell>
          <cell r="M121">
            <v>141</v>
          </cell>
          <cell r="N121">
            <v>55</v>
          </cell>
          <cell r="O121">
            <v>114</v>
          </cell>
          <cell r="Q121">
            <v>169</v>
          </cell>
          <cell r="R121">
            <v>1</v>
          </cell>
          <cell r="S121">
            <v>10</v>
          </cell>
          <cell r="T121">
            <v>10</v>
          </cell>
          <cell r="U121">
            <v>21</v>
          </cell>
          <cell r="V121">
            <v>371</v>
          </cell>
        </row>
        <row r="122">
          <cell r="B122">
            <v>804763</v>
          </cell>
          <cell r="C122" t="str">
            <v>제주시</v>
          </cell>
          <cell r="D122" t="str">
            <v>JW</v>
          </cell>
          <cell r="E122" t="str">
            <v>Hamdeok Beach Stay Jeju</v>
          </cell>
          <cell r="F122">
            <v>22</v>
          </cell>
          <cell r="G122">
            <v>12</v>
          </cell>
          <cell r="H122">
            <v>32</v>
          </cell>
          <cell r="I122">
            <v>66</v>
          </cell>
          <cell r="J122">
            <v>4</v>
          </cell>
          <cell r="K122">
            <v>4</v>
          </cell>
          <cell r="L122">
            <v>87</v>
          </cell>
          <cell r="M122">
            <v>95</v>
          </cell>
          <cell r="N122">
            <v>52</v>
          </cell>
          <cell r="O122">
            <v>13</v>
          </cell>
          <cell r="P122">
            <v>46</v>
          </cell>
          <cell r="Q122">
            <v>111</v>
          </cell>
          <cell r="R122">
            <v>49</v>
          </cell>
          <cell r="S122">
            <v>64</v>
          </cell>
          <cell r="T122">
            <v>29</v>
          </cell>
          <cell r="U122">
            <v>142</v>
          </cell>
          <cell r="V122">
            <v>414</v>
          </cell>
        </row>
        <row r="123">
          <cell r="B123">
            <v>745711</v>
          </cell>
          <cell r="C123" t="str">
            <v>서귀포</v>
          </cell>
          <cell r="D123" t="str">
            <v>JW</v>
          </cell>
          <cell r="E123" t="str">
            <v>Shin Shin Hotel Jeju Ocean</v>
          </cell>
          <cell r="H123">
            <v>5</v>
          </cell>
          <cell r="I123">
            <v>5</v>
          </cell>
          <cell r="J123">
            <v>4</v>
          </cell>
          <cell r="K123">
            <v>13</v>
          </cell>
          <cell r="L123">
            <v>54</v>
          </cell>
          <cell r="M123">
            <v>71</v>
          </cell>
          <cell r="N123">
            <v>24</v>
          </cell>
          <cell r="O123">
            <v>81</v>
          </cell>
          <cell r="P123">
            <v>94</v>
          </cell>
          <cell r="Q123">
            <v>199</v>
          </cell>
          <cell r="R123">
            <v>118</v>
          </cell>
          <cell r="S123">
            <v>10</v>
          </cell>
          <cell r="T123">
            <v>14</v>
          </cell>
          <cell r="U123">
            <v>142</v>
          </cell>
          <cell r="V123">
            <v>417</v>
          </cell>
        </row>
        <row r="124">
          <cell r="B124">
            <v>975630</v>
          </cell>
          <cell r="C124" t="str">
            <v>전북</v>
          </cell>
          <cell r="D124" t="str">
            <v>Dodo</v>
          </cell>
          <cell r="E124" t="str">
            <v>Gloucester Hotel Jeonju</v>
          </cell>
          <cell r="I124">
            <v>0</v>
          </cell>
          <cell r="M124">
            <v>0</v>
          </cell>
          <cell r="N124">
            <v>63</v>
          </cell>
          <cell r="O124">
            <v>321</v>
          </cell>
          <cell r="P124">
            <v>6</v>
          </cell>
          <cell r="Q124">
            <v>390</v>
          </cell>
          <cell r="R124">
            <v>12</v>
          </cell>
          <cell r="S124">
            <v>14</v>
          </cell>
          <cell r="T124">
            <v>2</v>
          </cell>
          <cell r="U124">
            <v>28</v>
          </cell>
          <cell r="V124">
            <v>418</v>
          </cell>
        </row>
        <row r="125">
          <cell r="B125">
            <v>142040</v>
          </cell>
          <cell r="C125" t="str">
            <v>서울</v>
          </cell>
          <cell r="D125" t="str">
            <v>Dodo</v>
          </cell>
          <cell r="E125" t="str">
            <v>Hotel Venue G</v>
          </cell>
          <cell r="F125">
            <v>110</v>
          </cell>
          <cell r="G125">
            <v>75</v>
          </cell>
          <cell r="H125">
            <v>23</v>
          </cell>
          <cell r="I125">
            <v>208</v>
          </cell>
          <cell r="J125">
            <v>19</v>
          </cell>
          <cell r="K125">
            <v>22</v>
          </cell>
          <cell r="L125">
            <v>35</v>
          </cell>
          <cell r="M125">
            <v>76</v>
          </cell>
          <cell r="O125">
            <v>8</v>
          </cell>
          <cell r="P125">
            <v>4</v>
          </cell>
          <cell r="Q125">
            <v>12</v>
          </cell>
          <cell r="R125">
            <v>29</v>
          </cell>
          <cell r="S125">
            <v>23</v>
          </cell>
          <cell r="T125">
            <v>4</v>
          </cell>
          <cell r="U125">
            <v>56</v>
          </cell>
          <cell r="V125">
            <v>352</v>
          </cell>
        </row>
        <row r="126">
          <cell r="B126">
            <v>656745</v>
          </cell>
          <cell r="C126" t="str">
            <v>서울</v>
          </cell>
          <cell r="D126" t="str">
            <v>Alex</v>
          </cell>
          <cell r="E126" t="str">
            <v>Karak Tourist Hotel</v>
          </cell>
          <cell r="F126">
            <v>7</v>
          </cell>
          <cell r="G126">
            <v>12</v>
          </cell>
          <cell r="H126">
            <v>9</v>
          </cell>
          <cell r="I126">
            <v>28</v>
          </cell>
          <cell r="J126">
            <v>8</v>
          </cell>
          <cell r="K126">
            <v>44</v>
          </cell>
          <cell r="L126">
            <v>7</v>
          </cell>
          <cell r="M126">
            <v>59</v>
          </cell>
          <cell r="N126">
            <v>34</v>
          </cell>
          <cell r="O126">
            <v>60</v>
          </cell>
          <cell r="P126">
            <v>52</v>
          </cell>
          <cell r="Q126">
            <v>146</v>
          </cell>
          <cell r="R126">
            <v>83</v>
          </cell>
          <cell r="S126">
            <v>43</v>
          </cell>
          <cell r="T126">
            <v>38</v>
          </cell>
          <cell r="U126">
            <v>164</v>
          </cell>
          <cell r="V126">
            <v>397</v>
          </cell>
        </row>
        <row r="127">
          <cell r="B127">
            <v>886599</v>
          </cell>
          <cell r="C127" t="str">
            <v>충북</v>
          </cell>
          <cell r="D127" t="str">
            <v>Dodo</v>
          </cell>
          <cell r="E127" t="str">
            <v>Vincent Hotel</v>
          </cell>
          <cell r="F127">
            <v>3</v>
          </cell>
          <cell r="G127">
            <v>9</v>
          </cell>
          <cell r="H127">
            <v>15</v>
          </cell>
          <cell r="I127">
            <v>27</v>
          </cell>
          <cell r="J127">
            <v>19</v>
          </cell>
          <cell r="K127">
            <v>17</v>
          </cell>
          <cell r="L127">
            <v>28</v>
          </cell>
          <cell r="M127">
            <v>64</v>
          </cell>
          <cell r="N127">
            <v>41</v>
          </cell>
          <cell r="O127">
            <v>31</v>
          </cell>
          <cell r="P127">
            <v>45</v>
          </cell>
          <cell r="Q127">
            <v>117</v>
          </cell>
          <cell r="R127">
            <v>41</v>
          </cell>
          <cell r="S127">
            <v>83</v>
          </cell>
          <cell r="T127">
            <v>80</v>
          </cell>
          <cell r="U127">
            <v>204</v>
          </cell>
          <cell r="V127">
            <v>412</v>
          </cell>
        </row>
        <row r="128">
          <cell r="B128">
            <v>815186</v>
          </cell>
          <cell r="C128" t="str">
            <v>서울</v>
          </cell>
          <cell r="D128" t="str">
            <v>JW</v>
          </cell>
          <cell r="E128" t="str">
            <v>The Connoisseur Residence Hotel</v>
          </cell>
          <cell r="F128">
            <v>12</v>
          </cell>
          <cell r="G128">
            <v>37</v>
          </cell>
          <cell r="H128">
            <v>102</v>
          </cell>
          <cell r="I128">
            <v>151</v>
          </cell>
          <cell r="J128">
            <v>135</v>
          </cell>
          <cell r="K128">
            <v>64</v>
          </cell>
          <cell r="L128">
            <v>39</v>
          </cell>
          <cell r="M128">
            <v>238</v>
          </cell>
          <cell r="N128">
            <v>9</v>
          </cell>
          <cell r="O128">
            <v>9</v>
          </cell>
          <cell r="P128">
            <v>3</v>
          </cell>
          <cell r="Q128">
            <v>21</v>
          </cell>
          <cell r="U128">
            <v>0</v>
          </cell>
          <cell r="V128">
            <v>410</v>
          </cell>
        </row>
        <row r="129">
          <cell r="B129">
            <v>604325</v>
          </cell>
          <cell r="C129" t="str">
            <v>서울</v>
          </cell>
          <cell r="D129" t="str">
            <v>JW</v>
          </cell>
          <cell r="E129" t="str">
            <v>Stanford Hotel Seoul</v>
          </cell>
          <cell r="F129">
            <v>27</v>
          </cell>
          <cell r="G129">
            <v>3</v>
          </cell>
          <cell r="H129">
            <v>14</v>
          </cell>
          <cell r="I129">
            <v>44</v>
          </cell>
          <cell r="J129">
            <v>74</v>
          </cell>
          <cell r="K129">
            <v>6</v>
          </cell>
          <cell r="L129">
            <v>56</v>
          </cell>
          <cell r="M129">
            <v>136</v>
          </cell>
          <cell r="N129">
            <v>111</v>
          </cell>
          <cell r="O129">
            <v>31</v>
          </cell>
          <cell r="P129">
            <v>6</v>
          </cell>
          <cell r="Q129">
            <v>148</v>
          </cell>
          <cell r="R129">
            <v>22</v>
          </cell>
          <cell r="S129">
            <v>13</v>
          </cell>
          <cell r="T129">
            <v>37</v>
          </cell>
          <cell r="U129">
            <v>72</v>
          </cell>
          <cell r="V129">
            <v>400</v>
          </cell>
        </row>
        <row r="130">
          <cell r="B130">
            <v>1001041</v>
          </cell>
          <cell r="C130" t="str">
            <v>부산</v>
          </cell>
          <cell r="D130" t="str">
            <v>Hose</v>
          </cell>
          <cell r="E130" t="str">
            <v xml:space="preserve">Travelodge Suite Busan Centum </v>
          </cell>
          <cell r="G130">
            <v>10</v>
          </cell>
          <cell r="H130">
            <v>5</v>
          </cell>
          <cell r="I130">
            <v>15</v>
          </cell>
          <cell r="J130">
            <v>63</v>
          </cell>
          <cell r="K130">
            <v>35</v>
          </cell>
          <cell r="L130">
            <v>98</v>
          </cell>
          <cell r="M130">
            <v>196</v>
          </cell>
          <cell r="N130">
            <v>36</v>
          </cell>
          <cell r="O130">
            <v>27</v>
          </cell>
          <cell r="P130">
            <v>30</v>
          </cell>
          <cell r="Q130">
            <v>93</v>
          </cell>
          <cell r="R130">
            <v>10</v>
          </cell>
          <cell r="S130">
            <v>10</v>
          </cell>
          <cell r="T130">
            <v>50</v>
          </cell>
          <cell r="U130">
            <v>70</v>
          </cell>
          <cell r="V130">
            <v>374</v>
          </cell>
        </row>
        <row r="131">
          <cell r="B131">
            <v>205575</v>
          </cell>
          <cell r="C131" t="str">
            <v>부산</v>
          </cell>
          <cell r="D131" t="str">
            <v>Hose</v>
          </cell>
          <cell r="E131" t="str">
            <v>Stanford Hotel Busan</v>
          </cell>
          <cell r="F131">
            <v>29</v>
          </cell>
          <cell r="G131">
            <v>71</v>
          </cell>
          <cell r="H131">
            <v>53</v>
          </cell>
          <cell r="I131">
            <v>153</v>
          </cell>
          <cell r="J131">
            <v>33</v>
          </cell>
          <cell r="K131">
            <v>60</v>
          </cell>
          <cell r="L131">
            <v>42</v>
          </cell>
          <cell r="M131">
            <v>135</v>
          </cell>
          <cell r="N131">
            <v>12</v>
          </cell>
          <cell r="O131">
            <v>13</v>
          </cell>
          <cell r="P131">
            <v>14</v>
          </cell>
          <cell r="Q131">
            <v>39</v>
          </cell>
          <cell r="R131">
            <v>9</v>
          </cell>
          <cell r="S131">
            <v>1</v>
          </cell>
          <cell r="U131">
            <v>10</v>
          </cell>
          <cell r="V131">
            <v>337</v>
          </cell>
        </row>
        <row r="132">
          <cell r="B132">
            <v>560953</v>
          </cell>
          <cell r="C132" t="str">
            <v>서울</v>
          </cell>
          <cell r="D132" t="str">
            <v>JW</v>
          </cell>
          <cell r="E132" t="str">
            <v>Ramada By Wyndham Seoul Dongdaemun</v>
          </cell>
          <cell r="F132">
            <v>78</v>
          </cell>
          <cell r="G132">
            <v>26</v>
          </cell>
          <cell r="H132">
            <v>9</v>
          </cell>
          <cell r="I132">
            <v>113</v>
          </cell>
          <cell r="J132">
            <v>11</v>
          </cell>
          <cell r="K132">
            <v>5</v>
          </cell>
          <cell r="L132">
            <v>13</v>
          </cell>
          <cell r="M132">
            <v>29</v>
          </cell>
          <cell r="N132">
            <v>16</v>
          </cell>
          <cell r="O132">
            <v>24</v>
          </cell>
          <cell r="P132">
            <v>14</v>
          </cell>
          <cell r="Q132">
            <v>54</v>
          </cell>
          <cell r="R132">
            <v>60</v>
          </cell>
          <cell r="S132">
            <v>8</v>
          </cell>
          <cell r="T132">
            <v>37</v>
          </cell>
          <cell r="U132">
            <v>105</v>
          </cell>
          <cell r="V132">
            <v>301</v>
          </cell>
        </row>
        <row r="133">
          <cell r="B133">
            <v>156954</v>
          </cell>
          <cell r="C133" t="str">
            <v>서울</v>
          </cell>
          <cell r="D133" t="str">
            <v>JW</v>
          </cell>
          <cell r="E133" t="str">
            <v>Amanti Hotel Seoul</v>
          </cell>
          <cell r="F133">
            <v>69</v>
          </cell>
          <cell r="G133">
            <v>72</v>
          </cell>
          <cell r="H133">
            <v>62</v>
          </cell>
          <cell r="I133">
            <v>203</v>
          </cell>
          <cell r="J133">
            <v>49</v>
          </cell>
          <cell r="K133">
            <v>77</v>
          </cell>
          <cell r="L133">
            <v>20</v>
          </cell>
          <cell r="M133">
            <v>146</v>
          </cell>
          <cell r="N133">
            <v>15</v>
          </cell>
          <cell r="O133">
            <v>15</v>
          </cell>
          <cell r="P133">
            <v>1</v>
          </cell>
          <cell r="Q133">
            <v>31</v>
          </cell>
          <cell r="T133">
            <v>4</v>
          </cell>
          <cell r="U133">
            <v>4</v>
          </cell>
          <cell r="V133">
            <v>384</v>
          </cell>
        </row>
        <row r="134">
          <cell r="B134">
            <v>185815</v>
          </cell>
          <cell r="C134" t="str">
            <v>서울</v>
          </cell>
          <cell r="D134" t="str">
            <v>Hose</v>
          </cell>
          <cell r="E134" t="str">
            <v>Hotel The Artist Yeoksam</v>
          </cell>
          <cell r="G134">
            <v>2</v>
          </cell>
          <cell r="H134">
            <v>18</v>
          </cell>
          <cell r="I134">
            <v>20</v>
          </cell>
          <cell r="J134">
            <v>66</v>
          </cell>
          <cell r="K134">
            <v>37</v>
          </cell>
          <cell r="L134">
            <v>20</v>
          </cell>
          <cell r="M134">
            <v>123</v>
          </cell>
          <cell r="N134">
            <v>64</v>
          </cell>
          <cell r="O134">
            <v>17</v>
          </cell>
          <cell r="P134">
            <v>109</v>
          </cell>
          <cell r="Q134">
            <v>190</v>
          </cell>
          <cell r="R134">
            <v>52</v>
          </cell>
          <cell r="S134">
            <v>10</v>
          </cell>
          <cell r="T134">
            <v>1</v>
          </cell>
          <cell r="U134">
            <v>63</v>
          </cell>
          <cell r="V134">
            <v>396</v>
          </cell>
        </row>
        <row r="135">
          <cell r="B135">
            <v>186240</v>
          </cell>
          <cell r="C135" t="str">
            <v>제주시</v>
          </cell>
          <cell r="D135" t="str">
            <v>JW</v>
          </cell>
          <cell r="E135" t="str">
            <v>Ocean Grand Hotel</v>
          </cell>
          <cell r="F135">
            <v>2</v>
          </cell>
          <cell r="H135">
            <v>6</v>
          </cell>
          <cell r="I135">
            <v>8</v>
          </cell>
          <cell r="J135">
            <v>19</v>
          </cell>
          <cell r="K135">
            <v>16</v>
          </cell>
          <cell r="L135">
            <v>19</v>
          </cell>
          <cell r="M135">
            <v>54</v>
          </cell>
          <cell r="N135">
            <v>126</v>
          </cell>
          <cell r="O135">
            <v>92</v>
          </cell>
          <cell r="P135">
            <v>52</v>
          </cell>
          <cell r="Q135">
            <v>270</v>
          </cell>
          <cell r="R135">
            <v>42</v>
          </cell>
          <cell r="S135">
            <v>20</v>
          </cell>
          <cell r="U135">
            <v>62</v>
          </cell>
          <cell r="V135">
            <v>394</v>
          </cell>
        </row>
        <row r="136">
          <cell r="B136">
            <v>146620</v>
          </cell>
          <cell r="C136" t="str">
            <v>서귀포</v>
          </cell>
          <cell r="D136" t="str">
            <v>JW</v>
          </cell>
          <cell r="E136" t="str">
            <v>Seogwipo KAL Hotel</v>
          </cell>
          <cell r="F136">
            <v>14</v>
          </cell>
          <cell r="G136">
            <v>3</v>
          </cell>
          <cell r="H136">
            <v>19</v>
          </cell>
          <cell r="I136">
            <v>36</v>
          </cell>
          <cell r="J136">
            <v>23</v>
          </cell>
          <cell r="K136">
            <v>32</v>
          </cell>
          <cell r="L136">
            <v>44</v>
          </cell>
          <cell r="M136">
            <v>99</v>
          </cell>
          <cell r="N136">
            <v>44</v>
          </cell>
          <cell r="O136">
            <v>54</v>
          </cell>
          <cell r="P136">
            <v>44</v>
          </cell>
          <cell r="Q136">
            <v>142</v>
          </cell>
          <cell r="R136">
            <v>59</v>
          </cell>
          <cell r="S136">
            <v>21</v>
          </cell>
          <cell r="T136">
            <v>30</v>
          </cell>
          <cell r="U136">
            <v>110</v>
          </cell>
          <cell r="V136">
            <v>387</v>
          </cell>
        </row>
        <row r="137">
          <cell r="B137">
            <v>226872</v>
          </cell>
          <cell r="C137" t="str">
            <v>서귀포</v>
          </cell>
          <cell r="D137" t="str">
            <v>JW</v>
          </cell>
          <cell r="E137" t="str">
            <v>Landing Jeju Shinhwa World Hotels &amp; Resorts</v>
          </cell>
          <cell r="F137">
            <v>2</v>
          </cell>
          <cell r="G137">
            <v>5</v>
          </cell>
          <cell r="H137">
            <v>9</v>
          </cell>
          <cell r="I137">
            <v>16</v>
          </cell>
          <cell r="J137">
            <v>7</v>
          </cell>
          <cell r="K137">
            <v>9</v>
          </cell>
          <cell r="L137">
            <v>62</v>
          </cell>
          <cell r="M137">
            <v>78</v>
          </cell>
          <cell r="N137">
            <v>86</v>
          </cell>
          <cell r="O137">
            <v>86</v>
          </cell>
          <cell r="P137">
            <v>29</v>
          </cell>
          <cell r="Q137">
            <v>201</v>
          </cell>
          <cell r="R137">
            <v>49</v>
          </cell>
          <cell r="S137">
            <v>37</v>
          </cell>
          <cell r="T137">
            <v>3</v>
          </cell>
          <cell r="U137">
            <v>89</v>
          </cell>
          <cell r="V137">
            <v>384</v>
          </cell>
        </row>
        <row r="138">
          <cell r="B138">
            <v>209775</v>
          </cell>
          <cell r="C138" t="str">
            <v>대구</v>
          </cell>
          <cell r="D138" t="str">
            <v>호텔스토리</v>
          </cell>
          <cell r="E138" t="str">
            <v>February Hotel The Signature Dongseongro</v>
          </cell>
          <cell r="F138">
            <v>73</v>
          </cell>
          <cell r="G138">
            <v>35</v>
          </cell>
          <cell r="H138">
            <v>79</v>
          </cell>
          <cell r="I138">
            <v>187</v>
          </cell>
          <cell r="J138">
            <v>32</v>
          </cell>
          <cell r="K138">
            <v>28</v>
          </cell>
          <cell r="L138">
            <v>9</v>
          </cell>
          <cell r="M138">
            <v>69</v>
          </cell>
          <cell r="N138">
            <v>26</v>
          </cell>
          <cell r="O138">
            <v>14</v>
          </cell>
          <cell r="P138">
            <v>30</v>
          </cell>
          <cell r="Q138">
            <v>70</v>
          </cell>
          <cell r="R138">
            <v>38</v>
          </cell>
          <cell r="S138">
            <v>12</v>
          </cell>
          <cell r="T138">
            <v>3</v>
          </cell>
          <cell r="U138">
            <v>53</v>
          </cell>
          <cell r="V138">
            <v>379</v>
          </cell>
        </row>
        <row r="139">
          <cell r="B139">
            <v>730289</v>
          </cell>
          <cell r="C139" t="str">
            <v>강원</v>
          </cell>
          <cell r="D139" t="str">
            <v>Alex</v>
          </cell>
          <cell r="E139" t="str">
            <v>Chestertons Sokcho</v>
          </cell>
          <cell r="F139">
            <v>2</v>
          </cell>
          <cell r="G139">
            <v>1</v>
          </cell>
          <cell r="H139">
            <v>9</v>
          </cell>
          <cell r="I139">
            <v>12</v>
          </cell>
          <cell r="J139">
            <v>1</v>
          </cell>
          <cell r="M139">
            <v>1</v>
          </cell>
          <cell r="O139">
            <v>152</v>
          </cell>
          <cell r="P139">
            <v>117</v>
          </cell>
          <cell r="Q139">
            <v>269</v>
          </cell>
          <cell r="R139">
            <v>93</v>
          </cell>
          <cell r="U139">
            <v>93</v>
          </cell>
          <cell r="V139">
            <v>375</v>
          </cell>
        </row>
        <row r="140">
          <cell r="B140">
            <v>102977</v>
          </cell>
          <cell r="C140" t="str">
            <v>서울</v>
          </cell>
          <cell r="D140" t="str">
            <v>Hose</v>
          </cell>
          <cell r="E140" t="str">
            <v>Hotel Amare</v>
          </cell>
          <cell r="F140">
            <v>7</v>
          </cell>
          <cell r="G140">
            <v>15</v>
          </cell>
          <cell r="H140">
            <v>71</v>
          </cell>
          <cell r="I140">
            <v>93</v>
          </cell>
          <cell r="J140">
            <v>18</v>
          </cell>
          <cell r="K140">
            <v>1</v>
          </cell>
          <cell r="L140">
            <v>10</v>
          </cell>
          <cell r="M140">
            <v>29</v>
          </cell>
          <cell r="N140">
            <v>38</v>
          </cell>
          <cell r="O140">
            <v>76</v>
          </cell>
          <cell r="P140">
            <v>11</v>
          </cell>
          <cell r="Q140">
            <v>125</v>
          </cell>
          <cell r="R140">
            <v>26</v>
          </cell>
          <cell r="S140">
            <v>19</v>
          </cell>
          <cell r="T140">
            <v>21</v>
          </cell>
          <cell r="U140">
            <v>66</v>
          </cell>
          <cell r="V140">
            <v>313</v>
          </cell>
        </row>
        <row r="141">
          <cell r="B141">
            <v>1001492</v>
          </cell>
          <cell r="C141" t="str">
            <v>제주시</v>
          </cell>
          <cell r="D141" t="str">
            <v>JW</v>
          </cell>
          <cell r="E141" t="str">
            <v>Asia Jeju</v>
          </cell>
          <cell r="I141">
            <v>0</v>
          </cell>
          <cell r="M141">
            <v>0</v>
          </cell>
          <cell r="P141">
            <v>6</v>
          </cell>
          <cell r="Q141">
            <v>6</v>
          </cell>
          <cell r="R141">
            <v>6</v>
          </cell>
          <cell r="S141">
            <v>1</v>
          </cell>
          <cell r="T141">
            <v>161</v>
          </cell>
          <cell r="U141">
            <v>168</v>
          </cell>
          <cell r="V141">
            <v>174</v>
          </cell>
        </row>
        <row r="142">
          <cell r="B142">
            <v>477559</v>
          </cell>
          <cell r="C142" t="str">
            <v>서울</v>
          </cell>
          <cell r="D142" t="str">
            <v>Alex</v>
          </cell>
          <cell r="E142" t="str">
            <v>Orakai Daehakro Hotel</v>
          </cell>
          <cell r="F142">
            <v>40</v>
          </cell>
          <cell r="G142">
            <v>59</v>
          </cell>
          <cell r="H142">
            <v>58</v>
          </cell>
          <cell r="I142">
            <v>157</v>
          </cell>
          <cell r="J142">
            <v>5</v>
          </cell>
          <cell r="M142">
            <v>5</v>
          </cell>
          <cell r="N142">
            <v>9</v>
          </cell>
          <cell r="O142">
            <v>11</v>
          </cell>
          <cell r="P142">
            <v>3</v>
          </cell>
          <cell r="Q142">
            <v>23</v>
          </cell>
          <cell r="R142">
            <v>17</v>
          </cell>
          <cell r="S142">
            <v>15</v>
          </cell>
          <cell r="T142">
            <v>31</v>
          </cell>
          <cell r="U142">
            <v>63</v>
          </cell>
          <cell r="V142">
            <v>248</v>
          </cell>
        </row>
        <row r="143">
          <cell r="B143">
            <v>133995</v>
          </cell>
          <cell r="C143" t="str">
            <v>서울</v>
          </cell>
          <cell r="D143" t="str">
            <v>Alex</v>
          </cell>
          <cell r="E143" t="str">
            <v>Hotel Migliore Seoul</v>
          </cell>
          <cell r="F143">
            <v>4</v>
          </cell>
          <cell r="G143">
            <v>10</v>
          </cell>
          <cell r="H143">
            <v>25</v>
          </cell>
          <cell r="I143">
            <v>39</v>
          </cell>
          <cell r="J143">
            <v>79</v>
          </cell>
          <cell r="K143">
            <v>60</v>
          </cell>
          <cell r="L143">
            <v>64</v>
          </cell>
          <cell r="M143">
            <v>203</v>
          </cell>
          <cell r="N143">
            <v>49</v>
          </cell>
          <cell r="O143">
            <v>28</v>
          </cell>
          <cell r="P143">
            <v>2</v>
          </cell>
          <cell r="Q143">
            <v>79</v>
          </cell>
          <cell r="R143">
            <v>7</v>
          </cell>
          <cell r="S143">
            <v>3</v>
          </cell>
          <cell r="T143">
            <v>5</v>
          </cell>
          <cell r="U143">
            <v>15</v>
          </cell>
          <cell r="V143">
            <v>336</v>
          </cell>
        </row>
        <row r="144">
          <cell r="B144">
            <v>856809</v>
          </cell>
          <cell r="C144" t="str">
            <v>서울</v>
          </cell>
          <cell r="D144" t="str">
            <v>Alex</v>
          </cell>
          <cell r="E144" t="str">
            <v>Migliore Hotel Seoul Myeongdong</v>
          </cell>
          <cell r="F144">
            <v>44</v>
          </cell>
          <cell r="G144">
            <v>32</v>
          </cell>
          <cell r="H144">
            <v>18</v>
          </cell>
          <cell r="I144">
            <v>94</v>
          </cell>
          <cell r="J144">
            <v>7</v>
          </cell>
          <cell r="K144">
            <v>13</v>
          </cell>
          <cell r="L144">
            <v>58</v>
          </cell>
          <cell r="M144">
            <v>78</v>
          </cell>
          <cell r="N144">
            <v>35</v>
          </cell>
          <cell r="O144">
            <v>125</v>
          </cell>
          <cell r="P144">
            <v>1</v>
          </cell>
          <cell r="Q144">
            <v>161</v>
          </cell>
          <cell r="R144">
            <v>15</v>
          </cell>
          <cell r="S144">
            <v>21</v>
          </cell>
          <cell r="U144">
            <v>36</v>
          </cell>
          <cell r="V144">
            <v>369</v>
          </cell>
        </row>
        <row r="145">
          <cell r="B145">
            <v>287865</v>
          </cell>
          <cell r="C145" t="str">
            <v>서귀포</v>
          </cell>
          <cell r="D145" t="str">
            <v>JW</v>
          </cell>
          <cell r="E145" t="str">
            <v>Kenny Stay Jeju Seogwipo-Hotel Kenny</v>
          </cell>
          <cell r="F145">
            <v>41</v>
          </cell>
          <cell r="G145">
            <v>3</v>
          </cell>
          <cell r="H145">
            <v>87</v>
          </cell>
          <cell r="I145">
            <v>131</v>
          </cell>
          <cell r="J145">
            <v>29</v>
          </cell>
          <cell r="K145">
            <v>3</v>
          </cell>
          <cell r="L145">
            <v>104</v>
          </cell>
          <cell r="M145">
            <v>136</v>
          </cell>
          <cell r="N145">
            <v>45</v>
          </cell>
          <cell r="O145">
            <v>7</v>
          </cell>
          <cell r="P145">
            <v>26</v>
          </cell>
          <cell r="Q145">
            <v>78</v>
          </cell>
          <cell r="R145">
            <v>10</v>
          </cell>
          <cell r="S145">
            <v>11</v>
          </cell>
          <cell r="T145">
            <v>1</v>
          </cell>
          <cell r="U145">
            <v>22</v>
          </cell>
          <cell r="V145">
            <v>367</v>
          </cell>
        </row>
        <row r="146">
          <cell r="B146">
            <v>1001107</v>
          </cell>
          <cell r="C146" t="str">
            <v>서울</v>
          </cell>
          <cell r="D146" t="str">
            <v>JW</v>
          </cell>
          <cell r="E146" t="str">
            <v>Hanok Hotel DAAM</v>
          </cell>
          <cell r="F146">
            <v>3</v>
          </cell>
          <cell r="G146">
            <v>12</v>
          </cell>
          <cell r="H146">
            <v>23</v>
          </cell>
          <cell r="I146">
            <v>38</v>
          </cell>
          <cell r="J146">
            <v>16</v>
          </cell>
          <cell r="K146">
            <v>26</v>
          </cell>
          <cell r="L146">
            <v>9</v>
          </cell>
          <cell r="M146">
            <v>51</v>
          </cell>
          <cell r="N146">
            <v>23</v>
          </cell>
          <cell r="O146">
            <v>47</v>
          </cell>
          <cell r="P146">
            <v>39</v>
          </cell>
          <cell r="Q146">
            <v>109</v>
          </cell>
          <cell r="R146">
            <v>50</v>
          </cell>
          <cell r="S146">
            <v>25</v>
          </cell>
          <cell r="T146">
            <v>44</v>
          </cell>
          <cell r="U146">
            <v>119</v>
          </cell>
          <cell r="V146">
            <v>317</v>
          </cell>
        </row>
        <row r="147">
          <cell r="B147">
            <v>1001223</v>
          </cell>
          <cell r="C147" t="str">
            <v>서울</v>
          </cell>
          <cell r="D147" t="str">
            <v>JW</v>
          </cell>
          <cell r="E147" t="str">
            <v>Hotel The Botanik Sewoon Myeondong</v>
          </cell>
          <cell r="F147">
            <v>16</v>
          </cell>
          <cell r="G147">
            <v>30</v>
          </cell>
          <cell r="I147">
            <v>46</v>
          </cell>
          <cell r="L147">
            <v>26</v>
          </cell>
          <cell r="M147">
            <v>26</v>
          </cell>
          <cell r="O147">
            <v>17</v>
          </cell>
          <cell r="P147">
            <v>50</v>
          </cell>
          <cell r="Q147">
            <v>67</v>
          </cell>
          <cell r="R147">
            <v>166</v>
          </cell>
          <cell r="S147">
            <v>43</v>
          </cell>
          <cell r="T147">
            <v>16</v>
          </cell>
          <cell r="U147">
            <v>225</v>
          </cell>
          <cell r="V147">
            <v>364</v>
          </cell>
        </row>
        <row r="148">
          <cell r="B148">
            <v>100140</v>
          </cell>
          <cell r="C148" t="str">
            <v>서울</v>
          </cell>
          <cell r="D148" t="str">
            <v>Alex</v>
          </cell>
          <cell r="E148" t="str">
            <v>Seoul Olympic Parktel</v>
          </cell>
          <cell r="F148">
            <v>10</v>
          </cell>
          <cell r="G148">
            <v>9</v>
          </cell>
          <cell r="H148">
            <v>22</v>
          </cell>
          <cell r="I148">
            <v>41</v>
          </cell>
          <cell r="J148">
            <v>31</v>
          </cell>
          <cell r="K148">
            <v>37</v>
          </cell>
          <cell r="L148">
            <v>38</v>
          </cell>
          <cell r="M148">
            <v>106</v>
          </cell>
          <cell r="N148">
            <v>47</v>
          </cell>
          <cell r="O148">
            <v>40</v>
          </cell>
          <cell r="P148">
            <v>30</v>
          </cell>
          <cell r="Q148">
            <v>117</v>
          </cell>
          <cell r="R148">
            <v>39</v>
          </cell>
          <cell r="S148">
            <v>25</v>
          </cell>
          <cell r="T148">
            <v>28</v>
          </cell>
          <cell r="U148">
            <v>92</v>
          </cell>
          <cell r="V148">
            <v>356</v>
          </cell>
        </row>
        <row r="149">
          <cell r="B149">
            <v>187233</v>
          </cell>
          <cell r="C149" t="str">
            <v>서울</v>
          </cell>
          <cell r="D149" t="str">
            <v>JW</v>
          </cell>
          <cell r="E149" t="str">
            <v>First Stay Hotel</v>
          </cell>
          <cell r="F149">
            <v>25</v>
          </cell>
          <cell r="G149">
            <v>2</v>
          </cell>
          <cell r="H149">
            <v>23</v>
          </cell>
          <cell r="I149">
            <v>50</v>
          </cell>
          <cell r="J149">
            <v>13</v>
          </cell>
          <cell r="K149">
            <v>5</v>
          </cell>
          <cell r="L149">
            <v>34</v>
          </cell>
          <cell r="M149">
            <v>52</v>
          </cell>
          <cell r="N149">
            <v>25</v>
          </cell>
          <cell r="O149">
            <v>78</v>
          </cell>
          <cell r="P149">
            <v>97</v>
          </cell>
          <cell r="Q149">
            <v>200</v>
          </cell>
          <cell r="R149">
            <v>16</v>
          </cell>
          <cell r="S149">
            <v>13</v>
          </cell>
          <cell r="T149">
            <v>5</v>
          </cell>
          <cell r="U149">
            <v>34</v>
          </cell>
          <cell r="V149">
            <v>336</v>
          </cell>
        </row>
        <row r="150">
          <cell r="B150">
            <v>503724</v>
          </cell>
          <cell r="C150" t="str">
            <v>서울</v>
          </cell>
          <cell r="D150" t="str">
            <v>Nana</v>
          </cell>
          <cell r="E150" t="str">
            <v>NINE TREE BY PARNAS SEOUL INSADONG</v>
          </cell>
          <cell r="F150">
            <v>94</v>
          </cell>
          <cell r="G150">
            <v>55</v>
          </cell>
          <cell r="H150">
            <v>14</v>
          </cell>
          <cell r="I150">
            <v>163</v>
          </cell>
          <cell r="L150">
            <v>3</v>
          </cell>
          <cell r="M150">
            <v>3</v>
          </cell>
          <cell r="N150">
            <v>20</v>
          </cell>
          <cell r="O150">
            <v>79</v>
          </cell>
          <cell r="P150">
            <v>2</v>
          </cell>
          <cell r="Q150">
            <v>101</v>
          </cell>
          <cell r="R150">
            <v>52</v>
          </cell>
          <cell r="S150">
            <v>10</v>
          </cell>
          <cell r="T150">
            <v>9</v>
          </cell>
          <cell r="U150">
            <v>71</v>
          </cell>
          <cell r="V150">
            <v>338</v>
          </cell>
        </row>
        <row r="151">
          <cell r="B151">
            <v>159612</v>
          </cell>
          <cell r="C151" t="str">
            <v>제주시</v>
          </cell>
          <cell r="D151" t="str">
            <v>JW</v>
          </cell>
          <cell r="E151" t="str">
            <v>Sally's Jeju</v>
          </cell>
          <cell r="F151">
            <v>16</v>
          </cell>
          <cell r="G151">
            <v>40</v>
          </cell>
          <cell r="H151">
            <v>37</v>
          </cell>
          <cell r="I151">
            <v>93</v>
          </cell>
          <cell r="J151">
            <v>30</v>
          </cell>
          <cell r="K151">
            <v>10</v>
          </cell>
          <cell r="L151">
            <v>7</v>
          </cell>
          <cell r="M151">
            <v>47</v>
          </cell>
          <cell r="N151">
            <v>6</v>
          </cell>
          <cell r="O151">
            <v>6</v>
          </cell>
          <cell r="P151">
            <v>24</v>
          </cell>
          <cell r="Q151">
            <v>36</v>
          </cell>
          <cell r="R151">
            <v>80</v>
          </cell>
          <cell r="S151">
            <v>79</v>
          </cell>
          <cell r="T151">
            <v>8</v>
          </cell>
          <cell r="U151">
            <v>167</v>
          </cell>
          <cell r="V151">
            <v>343</v>
          </cell>
        </row>
        <row r="152">
          <cell r="B152">
            <v>410625</v>
          </cell>
          <cell r="C152" t="str">
            <v>충북</v>
          </cell>
          <cell r="D152" t="str">
            <v>Dodo</v>
          </cell>
          <cell r="E152" t="str">
            <v>Cheongpung Resort Lake Hotel</v>
          </cell>
          <cell r="F152">
            <v>2</v>
          </cell>
          <cell r="H152">
            <v>18</v>
          </cell>
          <cell r="I152">
            <v>20</v>
          </cell>
          <cell r="J152">
            <v>18</v>
          </cell>
          <cell r="K152">
            <v>12</v>
          </cell>
          <cell r="L152">
            <v>25</v>
          </cell>
          <cell r="M152">
            <v>55</v>
          </cell>
          <cell r="N152">
            <v>73</v>
          </cell>
          <cell r="O152">
            <v>36</v>
          </cell>
          <cell r="P152">
            <v>3</v>
          </cell>
          <cell r="Q152">
            <v>112</v>
          </cell>
          <cell r="R152">
            <v>30</v>
          </cell>
          <cell r="S152">
            <v>86</v>
          </cell>
          <cell r="T152">
            <v>32</v>
          </cell>
          <cell r="U152">
            <v>148</v>
          </cell>
          <cell r="V152">
            <v>335</v>
          </cell>
        </row>
        <row r="153">
          <cell r="B153">
            <v>176653</v>
          </cell>
          <cell r="C153" t="str">
            <v>부산</v>
          </cell>
          <cell r="D153" t="str">
            <v>Hose</v>
          </cell>
          <cell r="E153" t="str">
            <v>Kolon Seacloud Hotel</v>
          </cell>
          <cell r="F153">
            <v>2</v>
          </cell>
          <cell r="G153">
            <v>4</v>
          </cell>
          <cell r="H153">
            <v>6</v>
          </cell>
          <cell r="I153">
            <v>12</v>
          </cell>
          <cell r="J153">
            <v>4</v>
          </cell>
          <cell r="K153">
            <v>14</v>
          </cell>
          <cell r="L153">
            <v>20</v>
          </cell>
          <cell r="M153">
            <v>38</v>
          </cell>
          <cell r="N153">
            <v>28</v>
          </cell>
          <cell r="O153">
            <v>54</v>
          </cell>
          <cell r="P153">
            <v>23</v>
          </cell>
          <cell r="Q153">
            <v>105</v>
          </cell>
          <cell r="R153">
            <v>26</v>
          </cell>
          <cell r="S153">
            <v>65</v>
          </cell>
          <cell r="T153">
            <v>47</v>
          </cell>
          <cell r="U153">
            <v>138</v>
          </cell>
          <cell r="V153">
            <v>293</v>
          </cell>
        </row>
        <row r="154">
          <cell r="B154">
            <v>344428</v>
          </cell>
          <cell r="C154" t="str">
            <v>부산</v>
          </cell>
          <cell r="D154" t="str">
            <v>Hose</v>
          </cell>
          <cell r="E154" t="str">
            <v>Libero Hotel</v>
          </cell>
          <cell r="F154">
            <v>96</v>
          </cell>
          <cell r="G154">
            <v>6</v>
          </cell>
          <cell r="H154">
            <v>42</v>
          </cell>
          <cell r="I154">
            <v>144</v>
          </cell>
          <cell r="J154">
            <v>45</v>
          </cell>
          <cell r="K154">
            <v>47</v>
          </cell>
          <cell r="L154">
            <v>43</v>
          </cell>
          <cell r="M154">
            <v>135</v>
          </cell>
          <cell r="P154">
            <v>2</v>
          </cell>
          <cell r="Q154">
            <v>2</v>
          </cell>
          <cell r="R154">
            <v>3</v>
          </cell>
          <cell r="S154">
            <v>2</v>
          </cell>
          <cell r="U154">
            <v>5</v>
          </cell>
          <cell r="V154">
            <v>286</v>
          </cell>
        </row>
        <row r="155">
          <cell r="B155">
            <v>787759</v>
          </cell>
          <cell r="C155" t="str">
            <v>경기</v>
          </cell>
          <cell r="D155" t="str">
            <v>Dodo</v>
          </cell>
          <cell r="E155" t="str">
            <v>BAEKHAK JAYURO RESORT</v>
          </cell>
          <cell r="F155">
            <v>32</v>
          </cell>
          <cell r="G155">
            <v>23</v>
          </cell>
          <cell r="H155">
            <v>33</v>
          </cell>
          <cell r="I155">
            <v>88</v>
          </cell>
          <cell r="J155">
            <v>33</v>
          </cell>
          <cell r="K155">
            <v>33</v>
          </cell>
          <cell r="L155">
            <v>17</v>
          </cell>
          <cell r="M155">
            <v>83</v>
          </cell>
          <cell r="N155">
            <v>27</v>
          </cell>
          <cell r="O155">
            <v>47</v>
          </cell>
          <cell r="P155">
            <v>14</v>
          </cell>
          <cell r="Q155">
            <v>88</v>
          </cell>
          <cell r="R155">
            <v>56</v>
          </cell>
          <cell r="S155">
            <v>9</v>
          </cell>
          <cell r="T155">
            <v>5</v>
          </cell>
          <cell r="U155">
            <v>70</v>
          </cell>
          <cell r="V155">
            <v>329</v>
          </cell>
        </row>
        <row r="156">
          <cell r="B156">
            <v>185813</v>
          </cell>
          <cell r="C156" t="str">
            <v>제주시</v>
          </cell>
          <cell r="D156" t="str">
            <v>JW</v>
          </cell>
          <cell r="E156" t="str">
            <v>Hotel Nanta Jeju</v>
          </cell>
          <cell r="F156">
            <v>11</v>
          </cell>
          <cell r="G156">
            <v>1</v>
          </cell>
          <cell r="H156">
            <v>3</v>
          </cell>
          <cell r="I156">
            <v>15</v>
          </cell>
          <cell r="J156">
            <v>4</v>
          </cell>
          <cell r="K156">
            <v>11</v>
          </cell>
          <cell r="L156">
            <v>14</v>
          </cell>
          <cell r="M156">
            <v>29</v>
          </cell>
          <cell r="N156">
            <v>42</v>
          </cell>
          <cell r="O156">
            <v>67</v>
          </cell>
          <cell r="P156">
            <v>52</v>
          </cell>
          <cell r="Q156">
            <v>161</v>
          </cell>
          <cell r="R156">
            <v>58</v>
          </cell>
          <cell r="S156">
            <v>54</v>
          </cell>
          <cell r="U156">
            <v>112</v>
          </cell>
          <cell r="V156">
            <v>317</v>
          </cell>
        </row>
        <row r="157">
          <cell r="B157">
            <v>235806</v>
          </cell>
          <cell r="C157" t="str">
            <v>서귀포</v>
          </cell>
          <cell r="D157" t="str">
            <v>JW</v>
          </cell>
          <cell r="E157" t="str">
            <v>JnB Family Hotel</v>
          </cell>
          <cell r="F157">
            <v>37</v>
          </cell>
          <cell r="G157">
            <v>25</v>
          </cell>
          <cell r="H157">
            <v>16</v>
          </cell>
          <cell r="I157">
            <v>78</v>
          </cell>
          <cell r="J157">
            <v>44</v>
          </cell>
          <cell r="K157">
            <v>32</v>
          </cell>
          <cell r="L157">
            <v>24</v>
          </cell>
          <cell r="M157">
            <v>100</v>
          </cell>
          <cell r="N157">
            <v>29</v>
          </cell>
          <cell r="P157">
            <v>24</v>
          </cell>
          <cell r="Q157">
            <v>53</v>
          </cell>
          <cell r="R157">
            <v>37</v>
          </cell>
          <cell r="S157">
            <v>20</v>
          </cell>
          <cell r="T157">
            <v>24</v>
          </cell>
          <cell r="U157">
            <v>81</v>
          </cell>
          <cell r="V157">
            <v>312</v>
          </cell>
        </row>
        <row r="158">
          <cell r="B158">
            <v>699110</v>
          </cell>
          <cell r="C158" t="str">
            <v>서울</v>
          </cell>
          <cell r="D158" t="str">
            <v>Alex</v>
          </cell>
          <cell r="E158" t="str">
            <v>Henn na Hotel Seoul Myeongdong</v>
          </cell>
          <cell r="F158">
            <v>19</v>
          </cell>
          <cell r="H158">
            <v>80</v>
          </cell>
          <cell r="I158">
            <v>99</v>
          </cell>
          <cell r="J158">
            <v>43</v>
          </cell>
          <cell r="K158">
            <v>26</v>
          </cell>
          <cell r="L158">
            <v>63</v>
          </cell>
          <cell r="M158">
            <v>132</v>
          </cell>
          <cell r="N158">
            <v>41</v>
          </cell>
          <cell r="O158">
            <v>19</v>
          </cell>
          <cell r="P158">
            <v>14</v>
          </cell>
          <cell r="Q158">
            <v>74</v>
          </cell>
          <cell r="R158">
            <v>1</v>
          </cell>
          <cell r="S158">
            <v>4</v>
          </cell>
          <cell r="U158">
            <v>5</v>
          </cell>
          <cell r="V158">
            <v>310</v>
          </cell>
        </row>
        <row r="159">
          <cell r="B159">
            <v>852474</v>
          </cell>
          <cell r="C159" t="str">
            <v>강원</v>
          </cell>
          <cell r="D159" t="str">
            <v>Alex</v>
          </cell>
          <cell r="E159" t="str">
            <v>Wellihilli Park Resort</v>
          </cell>
          <cell r="F159">
            <v>19</v>
          </cell>
          <cell r="G159">
            <v>7</v>
          </cell>
          <cell r="H159">
            <v>4</v>
          </cell>
          <cell r="I159">
            <v>30</v>
          </cell>
          <cell r="J159">
            <v>2</v>
          </cell>
          <cell r="K159">
            <v>11</v>
          </cell>
          <cell r="L159">
            <v>16</v>
          </cell>
          <cell r="M159">
            <v>29</v>
          </cell>
          <cell r="N159">
            <v>19</v>
          </cell>
          <cell r="O159">
            <v>12</v>
          </cell>
          <cell r="P159">
            <v>3</v>
          </cell>
          <cell r="Q159">
            <v>34</v>
          </cell>
          <cell r="R159">
            <v>1</v>
          </cell>
          <cell r="S159">
            <v>1</v>
          </cell>
          <cell r="T159">
            <v>63</v>
          </cell>
          <cell r="U159">
            <v>65</v>
          </cell>
          <cell r="V159">
            <v>158</v>
          </cell>
        </row>
        <row r="160">
          <cell r="B160">
            <v>636222</v>
          </cell>
          <cell r="C160" t="str">
            <v>강원</v>
          </cell>
          <cell r="D160" t="str">
            <v>Alex</v>
          </cell>
          <cell r="E160" t="str">
            <v>Hiocean Gyeongpo</v>
          </cell>
          <cell r="F160">
            <v>47</v>
          </cell>
          <cell r="G160">
            <v>15</v>
          </cell>
          <cell r="H160">
            <v>13</v>
          </cell>
          <cell r="I160">
            <v>75</v>
          </cell>
          <cell r="J160">
            <v>11</v>
          </cell>
          <cell r="L160">
            <v>3</v>
          </cell>
          <cell r="M160">
            <v>14</v>
          </cell>
          <cell r="N160">
            <v>62</v>
          </cell>
          <cell r="O160">
            <v>28</v>
          </cell>
          <cell r="P160">
            <v>7</v>
          </cell>
          <cell r="Q160">
            <v>97</v>
          </cell>
          <cell r="R160">
            <v>98</v>
          </cell>
          <cell r="S160">
            <v>4</v>
          </cell>
          <cell r="T160">
            <v>11</v>
          </cell>
          <cell r="U160">
            <v>113</v>
          </cell>
          <cell r="V160">
            <v>299</v>
          </cell>
        </row>
        <row r="161">
          <cell r="B161">
            <v>158724</v>
          </cell>
          <cell r="C161" t="str">
            <v>강원</v>
          </cell>
          <cell r="D161" t="str">
            <v>Alex</v>
          </cell>
          <cell r="E161" t="str">
            <v>Ramada Sokcho Hotel</v>
          </cell>
          <cell r="F161">
            <v>39</v>
          </cell>
          <cell r="G161">
            <v>12</v>
          </cell>
          <cell r="H161">
            <v>7</v>
          </cell>
          <cell r="I161">
            <v>58</v>
          </cell>
          <cell r="K161">
            <v>20</v>
          </cell>
          <cell r="L161">
            <v>25</v>
          </cell>
          <cell r="M161">
            <v>45</v>
          </cell>
          <cell r="N161">
            <v>26</v>
          </cell>
          <cell r="O161">
            <v>39</v>
          </cell>
          <cell r="P161">
            <v>26</v>
          </cell>
          <cell r="Q161">
            <v>91</v>
          </cell>
          <cell r="R161">
            <v>63</v>
          </cell>
          <cell r="S161">
            <v>15</v>
          </cell>
          <cell r="T161">
            <v>24</v>
          </cell>
          <cell r="U161">
            <v>102</v>
          </cell>
          <cell r="V161">
            <v>296</v>
          </cell>
        </row>
        <row r="162">
          <cell r="B162">
            <v>814564</v>
          </cell>
          <cell r="C162" t="str">
            <v>부산</v>
          </cell>
          <cell r="D162" t="str">
            <v>호텔스토리</v>
          </cell>
          <cell r="E162" t="str">
            <v>Centum Victoria Hotel</v>
          </cell>
          <cell r="F162">
            <v>3</v>
          </cell>
          <cell r="H162">
            <v>84</v>
          </cell>
          <cell r="I162">
            <v>87</v>
          </cell>
          <cell r="J162">
            <v>80</v>
          </cell>
          <cell r="K162">
            <v>38</v>
          </cell>
          <cell r="L162">
            <v>16</v>
          </cell>
          <cell r="M162">
            <v>134</v>
          </cell>
          <cell r="N162">
            <v>11</v>
          </cell>
          <cell r="O162">
            <v>25</v>
          </cell>
          <cell r="P162">
            <v>13</v>
          </cell>
          <cell r="Q162">
            <v>49</v>
          </cell>
          <cell r="R162">
            <v>11</v>
          </cell>
          <cell r="S162">
            <v>15</v>
          </cell>
          <cell r="U162">
            <v>26</v>
          </cell>
          <cell r="V162">
            <v>296</v>
          </cell>
        </row>
        <row r="163">
          <cell r="B163">
            <v>982775</v>
          </cell>
          <cell r="C163" t="str">
            <v>인천</v>
          </cell>
          <cell r="D163" t="str">
            <v>Alex</v>
          </cell>
          <cell r="E163" t="str">
            <v>INSPIRE Entertainment Resort</v>
          </cell>
          <cell r="F163">
            <v>142</v>
          </cell>
          <cell r="G163">
            <v>113</v>
          </cell>
          <cell r="H163">
            <v>35</v>
          </cell>
          <cell r="I163">
            <v>290</v>
          </cell>
          <cell r="J163">
            <v>1</v>
          </cell>
          <cell r="M163">
            <v>1</v>
          </cell>
          <cell r="Q163">
            <v>0</v>
          </cell>
          <cell r="U163">
            <v>0</v>
          </cell>
          <cell r="V163">
            <v>291</v>
          </cell>
        </row>
        <row r="164">
          <cell r="B164">
            <v>130438</v>
          </cell>
          <cell r="C164" t="str">
            <v>서울</v>
          </cell>
          <cell r="D164" t="str">
            <v>Dodo</v>
          </cell>
          <cell r="E164" t="str">
            <v>Crown Park Hotel</v>
          </cell>
          <cell r="F164">
            <v>107</v>
          </cell>
          <cell r="G164">
            <v>28</v>
          </cell>
          <cell r="H164">
            <v>12</v>
          </cell>
          <cell r="I164">
            <v>147</v>
          </cell>
          <cell r="J164">
            <v>13</v>
          </cell>
          <cell r="M164">
            <v>13</v>
          </cell>
          <cell r="Q164">
            <v>0</v>
          </cell>
          <cell r="R164">
            <v>15</v>
          </cell>
          <cell r="S164">
            <v>16</v>
          </cell>
          <cell r="T164">
            <v>54</v>
          </cell>
          <cell r="U164">
            <v>85</v>
          </cell>
          <cell r="V164">
            <v>245</v>
          </cell>
        </row>
        <row r="165">
          <cell r="B165">
            <v>232409</v>
          </cell>
          <cell r="C165" t="str">
            <v>인천</v>
          </cell>
          <cell r="D165" t="str">
            <v>Alex</v>
          </cell>
          <cell r="E165" t="str">
            <v>Howard Johnson by Wyndham Incheon Airport</v>
          </cell>
          <cell r="F165">
            <v>17</v>
          </cell>
          <cell r="G165">
            <v>10</v>
          </cell>
          <cell r="H165">
            <v>42</v>
          </cell>
          <cell r="I165">
            <v>69</v>
          </cell>
          <cell r="J165">
            <v>18</v>
          </cell>
          <cell r="K165">
            <v>12</v>
          </cell>
          <cell r="L165">
            <v>37</v>
          </cell>
          <cell r="M165">
            <v>67</v>
          </cell>
          <cell r="N165">
            <v>24</v>
          </cell>
          <cell r="O165">
            <v>22</v>
          </cell>
          <cell r="P165">
            <v>20</v>
          </cell>
          <cell r="Q165">
            <v>66</v>
          </cell>
          <cell r="R165">
            <v>51</v>
          </cell>
          <cell r="S165">
            <v>16</v>
          </cell>
          <cell r="T165">
            <v>15</v>
          </cell>
          <cell r="U165">
            <v>82</v>
          </cell>
          <cell r="V165">
            <v>284</v>
          </cell>
        </row>
        <row r="166">
          <cell r="B166">
            <v>823211</v>
          </cell>
          <cell r="C166" t="str">
            <v>부산</v>
          </cell>
          <cell r="D166" t="str">
            <v>Hose</v>
          </cell>
          <cell r="E166" t="str">
            <v>Haeundae Blue Story Hotel</v>
          </cell>
          <cell r="I166">
            <v>0</v>
          </cell>
          <cell r="L166">
            <v>79</v>
          </cell>
          <cell r="M166">
            <v>79</v>
          </cell>
          <cell r="N166">
            <v>73</v>
          </cell>
          <cell r="O166">
            <v>73</v>
          </cell>
          <cell r="P166">
            <v>22</v>
          </cell>
          <cell r="Q166">
            <v>168</v>
          </cell>
          <cell r="R166">
            <v>10</v>
          </cell>
          <cell r="U166">
            <v>10</v>
          </cell>
          <cell r="V166">
            <v>257</v>
          </cell>
        </row>
        <row r="167">
          <cell r="B167">
            <v>788426</v>
          </cell>
          <cell r="C167" t="str">
            <v>전남</v>
          </cell>
          <cell r="D167" t="str">
            <v>Dodo</v>
          </cell>
          <cell r="E167" t="str">
            <v>Shilla Stay Yeosu</v>
          </cell>
          <cell r="F167">
            <v>58</v>
          </cell>
          <cell r="G167">
            <v>33</v>
          </cell>
          <cell r="H167">
            <v>56</v>
          </cell>
          <cell r="I167">
            <v>147</v>
          </cell>
          <cell r="J167">
            <v>12</v>
          </cell>
          <cell r="K167">
            <v>30</v>
          </cell>
          <cell r="L167">
            <v>28</v>
          </cell>
          <cell r="M167">
            <v>70</v>
          </cell>
          <cell r="N167">
            <v>32</v>
          </cell>
          <cell r="O167">
            <v>30</v>
          </cell>
          <cell r="Q167">
            <v>62</v>
          </cell>
          <cell r="R167">
            <v>5</v>
          </cell>
          <cell r="S167">
            <v>1</v>
          </cell>
          <cell r="U167">
            <v>6</v>
          </cell>
          <cell r="V167">
            <v>285</v>
          </cell>
        </row>
        <row r="168">
          <cell r="B168">
            <v>1001193</v>
          </cell>
          <cell r="C168" t="str">
            <v>강원</v>
          </cell>
          <cell r="D168" t="str">
            <v>Alex</v>
          </cell>
          <cell r="E168" t="str">
            <v xml:space="preserve">Hotel SolLavue </v>
          </cell>
          <cell r="I168">
            <v>0</v>
          </cell>
          <cell r="K168">
            <v>8</v>
          </cell>
          <cell r="L168">
            <v>35</v>
          </cell>
          <cell r="M168">
            <v>43</v>
          </cell>
          <cell r="N168">
            <v>49</v>
          </cell>
          <cell r="O168">
            <v>29</v>
          </cell>
          <cell r="P168">
            <v>57</v>
          </cell>
          <cell r="Q168">
            <v>135</v>
          </cell>
          <cell r="R168">
            <v>51</v>
          </cell>
          <cell r="S168">
            <v>31</v>
          </cell>
          <cell r="T168">
            <v>13</v>
          </cell>
          <cell r="U168">
            <v>95</v>
          </cell>
          <cell r="V168">
            <v>273</v>
          </cell>
        </row>
        <row r="169">
          <cell r="B169">
            <v>473542</v>
          </cell>
          <cell r="C169" t="str">
            <v>경남</v>
          </cell>
          <cell r="D169" t="str">
            <v>Hose</v>
          </cell>
          <cell r="E169" t="str">
            <v>Raon Stay in Perla</v>
          </cell>
          <cell r="I169">
            <v>0</v>
          </cell>
          <cell r="M169">
            <v>0</v>
          </cell>
          <cell r="Q169">
            <v>0</v>
          </cell>
          <cell r="T169">
            <v>237</v>
          </cell>
          <cell r="U169">
            <v>237</v>
          </cell>
          <cell r="V169">
            <v>237</v>
          </cell>
        </row>
        <row r="170">
          <cell r="B170">
            <v>692763</v>
          </cell>
          <cell r="C170" t="str">
            <v>강원</v>
          </cell>
          <cell r="D170" t="str">
            <v>Alex</v>
          </cell>
          <cell r="E170" t="str">
            <v>Sokcho Chonpines Beach Hotel</v>
          </cell>
          <cell r="F170">
            <v>32</v>
          </cell>
          <cell r="G170">
            <v>21</v>
          </cell>
          <cell r="H170">
            <v>42</v>
          </cell>
          <cell r="I170">
            <v>95</v>
          </cell>
          <cell r="J170">
            <v>23</v>
          </cell>
          <cell r="K170">
            <v>39</v>
          </cell>
          <cell r="L170">
            <v>5</v>
          </cell>
          <cell r="M170">
            <v>67</v>
          </cell>
          <cell r="N170">
            <v>39</v>
          </cell>
          <cell r="O170">
            <v>43</v>
          </cell>
          <cell r="P170">
            <v>20</v>
          </cell>
          <cell r="Q170">
            <v>102</v>
          </cell>
          <cell r="R170">
            <v>13</v>
          </cell>
          <cell r="S170">
            <v>1</v>
          </cell>
          <cell r="U170">
            <v>14</v>
          </cell>
          <cell r="V170">
            <v>278</v>
          </cell>
        </row>
        <row r="171">
          <cell r="B171">
            <v>736316</v>
          </cell>
          <cell r="C171" t="str">
            <v>부산</v>
          </cell>
          <cell r="D171" t="str">
            <v>Hose</v>
          </cell>
          <cell r="E171" t="str">
            <v>Griffin Bay Hotel</v>
          </cell>
          <cell r="F171">
            <v>1</v>
          </cell>
          <cell r="G171">
            <v>7</v>
          </cell>
          <cell r="H171">
            <v>39</v>
          </cell>
          <cell r="I171">
            <v>47</v>
          </cell>
          <cell r="J171">
            <v>19</v>
          </cell>
          <cell r="K171">
            <v>25</v>
          </cell>
          <cell r="L171">
            <v>1</v>
          </cell>
          <cell r="M171">
            <v>45</v>
          </cell>
          <cell r="N171">
            <v>12</v>
          </cell>
          <cell r="O171">
            <v>39</v>
          </cell>
          <cell r="P171">
            <v>41</v>
          </cell>
          <cell r="Q171">
            <v>92</v>
          </cell>
          <cell r="R171">
            <v>26</v>
          </cell>
          <cell r="S171">
            <v>3</v>
          </cell>
          <cell r="T171">
            <v>20</v>
          </cell>
          <cell r="U171">
            <v>49</v>
          </cell>
          <cell r="V171">
            <v>233</v>
          </cell>
        </row>
        <row r="172">
          <cell r="B172">
            <v>755136</v>
          </cell>
          <cell r="C172" t="str">
            <v>강원</v>
          </cell>
          <cell r="D172" t="str">
            <v>Alex</v>
          </cell>
          <cell r="E172" t="str">
            <v>Chungchoho Best Hotel</v>
          </cell>
          <cell r="F172">
            <v>2</v>
          </cell>
          <cell r="G172">
            <v>95</v>
          </cell>
          <cell r="H172">
            <v>26</v>
          </cell>
          <cell r="I172">
            <v>123</v>
          </cell>
          <cell r="J172">
            <v>19</v>
          </cell>
          <cell r="K172">
            <v>3</v>
          </cell>
          <cell r="L172">
            <v>21</v>
          </cell>
          <cell r="M172">
            <v>43</v>
          </cell>
          <cell r="O172">
            <v>41</v>
          </cell>
          <cell r="P172">
            <v>24</v>
          </cell>
          <cell r="Q172">
            <v>65</v>
          </cell>
          <cell r="R172">
            <v>23</v>
          </cell>
          <cell r="S172">
            <v>12</v>
          </cell>
          <cell r="T172">
            <v>2</v>
          </cell>
          <cell r="U172">
            <v>37</v>
          </cell>
          <cell r="V172">
            <v>268</v>
          </cell>
        </row>
        <row r="173">
          <cell r="B173">
            <v>241092</v>
          </cell>
          <cell r="C173" t="str">
            <v>서귀포</v>
          </cell>
          <cell r="D173" t="str">
            <v>JW</v>
          </cell>
          <cell r="E173" t="str">
            <v>Gladsheim Hotel</v>
          </cell>
          <cell r="F173">
            <v>23</v>
          </cell>
          <cell r="G173">
            <v>12</v>
          </cell>
          <cell r="H173">
            <v>9</v>
          </cell>
          <cell r="I173">
            <v>44</v>
          </cell>
          <cell r="J173">
            <v>8</v>
          </cell>
          <cell r="K173">
            <v>8</v>
          </cell>
          <cell r="L173">
            <v>11</v>
          </cell>
          <cell r="M173">
            <v>27</v>
          </cell>
          <cell r="N173">
            <v>23</v>
          </cell>
          <cell r="O173">
            <v>72</v>
          </cell>
          <cell r="P173">
            <v>40</v>
          </cell>
          <cell r="Q173">
            <v>135</v>
          </cell>
          <cell r="R173">
            <v>22</v>
          </cell>
          <cell r="S173">
            <v>23</v>
          </cell>
          <cell r="T173">
            <v>9</v>
          </cell>
          <cell r="U173">
            <v>54</v>
          </cell>
          <cell r="V173">
            <v>260</v>
          </cell>
        </row>
        <row r="174">
          <cell r="B174">
            <v>778643</v>
          </cell>
          <cell r="C174" t="str">
            <v>서울</v>
          </cell>
          <cell r="D174" t="str">
            <v>Alex</v>
          </cell>
          <cell r="E174" t="str">
            <v>Days Hotel by Wyndham Seoul Myeongdong</v>
          </cell>
          <cell r="F174">
            <v>22</v>
          </cell>
          <cell r="G174">
            <v>17</v>
          </cell>
          <cell r="H174">
            <v>72</v>
          </cell>
          <cell r="I174">
            <v>111</v>
          </cell>
          <cell r="J174">
            <v>49</v>
          </cell>
          <cell r="K174">
            <v>27</v>
          </cell>
          <cell r="L174">
            <v>16</v>
          </cell>
          <cell r="M174">
            <v>92</v>
          </cell>
          <cell r="N174">
            <v>35</v>
          </cell>
          <cell r="O174">
            <v>9</v>
          </cell>
          <cell r="P174">
            <v>1</v>
          </cell>
          <cell r="Q174">
            <v>45</v>
          </cell>
          <cell r="R174">
            <v>4</v>
          </cell>
          <cell r="S174">
            <v>18</v>
          </cell>
          <cell r="U174">
            <v>22</v>
          </cell>
          <cell r="V174">
            <v>270</v>
          </cell>
        </row>
        <row r="175">
          <cell r="B175">
            <v>659422</v>
          </cell>
          <cell r="C175" t="str">
            <v>서귀포</v>
          </cell>
          <cell r="D175" t="str">
            <v>JW</v>
          </cell>
          <cell r="E175" t="str">
            <v>Noblepia Hotel</v>
          </cell>
          <cell r="F175">
            <v>8</v>
          </cell>
          <cell r="G175">
            <v>8</v>
          </cell>
          <cell r="H175">
            <v>76</v>
          </cell>
          <cell r="I175">
            <v>92</v>
          </cell>
          <cell r="J175">
            <v>113</v>
          </cell>
          <cell r="K175">
            <v>45</v>
          </cell>
          <cell r="L175">
            <v>4</v>
          </cell>
          <cell r="M175">
            <v>162</v>
          </cell>
          <cell r="O175">
            <v>4</v>
          </cell>
          <cell r="Q175">
            <v>4</v>
          </cell>
          <cell r="T175">
            <v>7</v>
          </cell>
          <cell r="U175">
            <v>7</v>
          </cell>
          <cell r="V175">
            <v>265</v>
          </cell>
        </row>
        <row r="176">
          <cell r="B176">
            <v>474711</v>
          </cell>
          <cell r="C176" t="str">
            <v>부산</v>
          </cell>
          <cell r="D176" t="str">
            <v>Hose</v>
          </cell>
          <cell r="E176" t="str">
            <v>Ocean 2 Heaven</v>
          </cell>
          <cell r="F176">
            <v>11</v>
          </cell>
          <cell r="G176">
            <v>12</v>
          </cell>
          <cell r="H176">
            <v>6</v>
          </cell>
          <cell r="I176">
            <v>29</v>
          </cell>
          <cell r="J176">
            <v>19</v>
          </cell>
          <cell r="K176">
            <v>11</v>
          </cell>
          <cell r="L176">
            <v>24</v>
          </cell>
          <cell r="M176">
            <v>54</v>
          </cell>
          <cell r="N176">
            <v>15</v>
          </cell>
          <cell r="O176">
            <v>7</v>
          </cell>
          <cell r="P176">
            <v>14</v>
          </cell>
          <cell r="Q176">
            <v>36</v>
          </cell>
          <cell r="R176">
            <v>32</v>
          </cell>
          <cell r="S176">
            <v>16</v>
          </cell>
          <cell r="T176">
            <v>59</v>
          </cell>
          <cell r="U176">
            <v>107</v>
          </cell>
          <cell r="V176">
            <v>226</v>
          </cell>
        </row>
        <row r="177">
          <cell r="B177">
            <v>711876</v>
          </cell>
          <cell r="C177" t="str">
            <v>서귀포</v>
          </cell>
          <cell r="D177" t="str">
            <v>JW</v>
          </cell>
          <cell r="E177" t="str">
            <v>Hotel ZINC</v>
          </cell>
          <cell r="F177">
            <v>22</v>
          </cell>
          <cell r="G177">
            <v>5</v>
          </cell>
          <cell r="H177">
            <v>23</v>
          </cell>
          <cell r="I177">
            <v>50</v>
          </cell>
          <cell r="J177">
            <v>2</v>
          </cell>
          <cell r="K177">
            <v>10</v>
          </cell>
          <cell r="L177">
            <v>44</v>
          </cell>
          <cell r="M177">
            <v>56</v>
          </cell>
          <cell r="N177">
            <v>21</v>
          </cell>
          <cell r="O177">
            <v>18</v>
          </cell>
          <cell r="P177">
            <v>9</v>
          </cell>
          <cell r="Q177">
            <v>48</v>
          </cell>
          <cell r="R177">
            <v>21</v>
          </cell>
          <cell r="S177">
            <v>75</v>
          </cell>
          <cell r="T177">
            <v>10</v>
          </cell>
          <cell r="U177">
            <v>106</v>
          </cell>
          <cell r="V177">
            <v>260</v>
          </cell>
        </row>
        <row r="178">
          <cell r="B178">
            <v>293897</v>
          </cell>
          <cell r="C178" t="str">
            <v>전남</v>
          </cell>
          <cell r="D178" t="str">
            <v>Hose</v>
          </cell>
          <cell r="E178" t="str">
            <v>Eldorado Resort</v>
          </cell>
          <cell r="F178">
            <v>3</v>
          </cell>
          <cell r="G178">
            <v>1</v>
          </cell>
          <cell r="H178">
            <v>5</v>
          </cell>
          <cell r="I178">
            <v>9</v>
          </cell>
          <cell r="J178">
            <v>17</v>
          </cell>
          <cell r="K178">
            <v>28</v>
          </cell>
          <cell r="L178">
            <v>19</v>
          </cell>
          <cell r="M178">
            <v>64</v>
          </cell>
          <cell r="N178">
            <v>32</v>
          </cell>
          <cell r="O178">
            <v>21</v>
          </cell>
          <cell r="P178">
            <v>3</v>
          </cell>
          <cell r="Q178">
            <v>56</v>
          </cell>
          <cell r="R178">
            <v>19</v>
          </cell>
          <cell r="S178">
            <v>30</v>
          </cell>
          <cell r="T178">
            <v>55</v>
          </cell>
          <cell r="U178">
            <v>104</v>
          </cell>
          <cell r="V178">
            <v>233</v>
          </cell>
        </row>
        <row r="179">
          <cell r="B179">
            <v>711472</v>
          </cell>
          <cell r="C179" t="str">
            <v>부산</v>
          </cell>
          <cell r="D179" t="str">
            <v>Hose</v>
          </cell>
          <cell r="E179" t="str">
            <v>AG405 Hotel</v>
          </cell>
          <cell r="I179">
            <v>0</v>
          </cell>
          <cell r="L179">
            <v>10</v>
          </cell>
          <cell r="M179">
            <v>10</v>
          </cell>
          <cell r="N179">
            <v>37</v>
          </cell>
          <cell r="O179">
            <v>92</v>
          </cell>
          <cell r="P179">
            <v>34</v>
          </cell>
          <cell r="Q179">
            <v>163</v>
          </cell>
          <cell r="R179">
            <v>15</v>
          </cell>
          <cell r="S179">
            <v>14</v>
          </cell>
          <cell r="T179">
            <v>18</v>
          </cell>
          <cell r="U179">
            <v>47</v>
          </cell>
          <cell r="V179">
            <v>220</v>
          </cell>
        </row>
        <row r="180">
          <cell r="B180">
            <v>116630</v>
          </cell>
          <cell r="C180" t="str">
            <v>서울</v>
          </cell>
          <cell r="D180" t="str">
            <v>Alex</v>
          </cell>
          <cell r="E180" t="str">
            <v>Creto Hotel Myeongdong</v>
          </cell>
          <cell r="F180">
            <v>7</v>
          </cell>
          <cell r="G180">
            <v>34</v>
          </cell>
          <cell r="H180">
            <v>28</v>
          </cell>
          <cell r="I180">
            <v>69</v>
          </cell>
          <cell r="J180">
            <v>39</v>
          </cell>
          <cell r="K180">
            <v>19</v>
          </cell>
          <cell r="L180">
            <v>22</v>
          </cell>
          <cell r="M180">
            <v>80</v>
          </cell>
          <cell r="N180">
            <v>10</v>
          </cell>
          <cell r="O180">
            <v>13</v>
          </cell>
          <cell r="P180">
            <v>28</v>
          </cell>
          <cell r="Q180">
            <v>51</v>
          </cell>
          <cell r="R180">
            <v>25</v>
          </cell>
          <cell r="S180">
            <v>9</v>
          </cell>
          <cell r="T180">
            <v>14</v>
          </cell>
          <cell r="U180">
            <v>48</v>
          </cell>
          <cell r="V180">
            <v>248</v>
          </cell>
        </row>
        <row r="181">
          <cell r="B181">
            <v>664496</v>
          </cell>
          <cell r="C181" t="str">
            <v>서울</v>
          </cell>
          <cell r="D181" t="str">
            <v>Alex</v>
          </cell>
          <cell r="E181" t="str">
            <v>Hotel Midcity Myeongdong</v>
          </cell>
          <cell r="F181">
            <v>36</v>
          </cell>
          <cell r="G181">
            <v>10</v>
          </cell>
          <cell r="I181">
            <v>46</v>
          </cell>
          <cell r="J181">
            <v>8</v>
          </cell>
          <cell r="K181">
            <v>5</v>
          </cell>
          <cell r="L181">
            <v>13</v>
          </cell>
          <cell r="M181">
            <v>26</v>
          </cell>
          <cell r="Q181">
            <v>0</v>
          </cell>
          <cell r="R181">
            <v>2</v>
          </cell>
          <cell r="S181">
            <v>7</v>
          </cell>
          <cell r="T181">
            <v>16</v>
          </cell>
          <cell r="U181">
            <v>25</v>
          </cell>
          <cell r="V181">
            <v>97</v>
          </cell>
        </row>
        <row r="182">
          <cell r="B182">
            <v>784936</v>
          </cell>
          <cell r="C182" t="str">
            <v>강원</v>
          </cell>
          <cell r="D182" t="str">
            <v>Alex</v>
          </cell>
          <cell r="E182" t="str">
            <v>Taebaek Hotel</v>
          </cell>
          <cell r="F182">
            <v>11</v>
          </cell>
          <cell r="G182">
            <v>21</v>
          </cell>
          <cell r="H182">
            <v>10</v>
          </cell>
          <cell r="I182">
            <v>42</v>
          </cell>
          <cell r="J182">
            <v>9</v>
          </cell>
          <cell r="K182">
            <v>14</v>
          </cell>
          <cell r="L182">
            <v>13</v>
          </cell>
          <cell r="M182">
            <v>36</v>
          </cell>
          <cell r="N182">
            <v>36</v>
          </cell>
          <cell r="O182">
            <v>56</v>
          </cell>
          <cell r="P182">
            <v>8</v>
          </cell>
          <cell r="Q182">
            <v>100</v>
          </cell>
          <cell r="R182">
            <v>9</v>
          </cell>
          <cell r="S182">
            <v>13</v>
          </cell>
          <cell r="T182">
            <v>19</v>
          </cell>
          <cell r="U182">
            <v>41</v>
          </cell>
          <cell r="V182">
            <v>219</v>
          </cell>
        </row>
        <row r="183">
          <cell r="B183">
            <v>857139</v>
          </cell>
          <cell r="C183" t="str">
            <v>제주시</v>
          </cell>
          <cell r="D183" t="str">
            <v>JW</v>
          </cell>
          <cell r="E183" t="str">
            <v>Benikea Hotel Jeju</v>
          </cell>
          <cell r="F183">
            <v>3</v>
          </cell>
          <cell r="H183">
            <v>21</v>
          </cell>
          <cell r="I183">
            <v>24</v>
          </cell>
          <cell r="K183">
            <v>2</v>
          </cell>
          <cell r="L183">
            <v>22</v>
          </cell>
          <cell r="M183">
            <v>24</v>
          </cell>
          <cell r="N183">
            <v>8</v>
          </cell>
          <cell r="O183">
            <v>27</v>
          </cell>
          <cell r="P183">
            <v>48</v>
          </cell>
          <cell r="Q183">
            <v>83</v>
          </cell>
          <cell r="R183">
            <v>72</v>
          </cell>
          <cell r="S183">
            <v>30</v>
          </cell>
          <cell r="T183">
            <v>13</v>
          </cell>
          <cell r="U183">
            <v>115</v>
          </cell>
          <cell r="V183">
            <v>246</v>
          </cell>
        </row>
        <row r="184">
          <cell r="B184">
            <v>738637</v>
          </cell>
          <cell r="C184" t="str">
            <v>서울</v>
          </cell>
          <cell r="D184" t="str">
            <v>Alex</v>
          </cell>
          <cell r="E184" t="str">
            <v>The Summit Hotel Seoul Dongdaemun</v>
          </cell>
          <cell r="F184">
            <v>7</v>
          </cell>
          <cell r="G184">
            <v>2</v>
          </cell>
          <cell r="H184">
            <v>19</v>
          </cell>
          <cell r="I184">
            <v>28</v>
          </cell>
          <cell r="J184">
            <v>20</v>
          </cell>
          <cell r="K184">
            <v>45</v>
          </cell>
          <cell r="L184">
            <v>71</v>
          </cell>
          <cell r="M184">
            <v>136</v>
          </cell>
          <cell r="N184">
            <v>11</v>
          </cell>
          <cell r="O184">
            <v>14</v>
          </cell>
          <cell r="P184">
            <v>11</v>
          </cell>
          <cell r="Q184">
            <v>36</v>
          </cell>
          <cell r="R184">
            <v>6</v>
          </cell>
          <cell r="S184">
            <v>6</v>
          </cell>
          <cell r="T184">
            <v>4</v>
          </cell>
          <cell r="U184">
            <v>16</v>
          </cell>
          <cell r="V184">
            <v>216</v>
          </cell>
        </row>
        <row r="185">
          <cell r="B185">
            <v>1001421</v>
          </cell>
          <cell r="C185" t="str">
            <v>부산</v>
          </cell>
          <cell r="D185" t="str">
            <v>Hose</v>
          </cell>
          <cell r="E185" t="str">
            <v>After Chapter Hotel</v>
          </cell>
          <cell r="I185">
            <v>0</v>
          </cell>
          <cell r="M185">
            <v>0</v>
          </cell>
          <cell r="N185">
            <v>7</v>
          </cell>
          <cell r="O185">
            <v>77</v>
          </cell>
          <cell r="P185">
            <v>79</v>
          </cell>
          <cell r="Q185">
            <v>163</v>
          </cell>
          <cell r="R185">
            <v>39</v>
          </cell>
          <cell r="S185">
            <v>2</v>
          </cell>
          <cell r="T185">
            <v>12</v>
          </cell>
          <cell r="U185">
            <v>53</v>
          </cell>
          <cell r="V185">
            <v>216</v>
          </cell>
        </row>
        <row r="186">
          <cell r="B186">
            <v>137004</v>
          </cell>
          <cell r="C186" t="str">
            <v>경기</v>
          </cell>
          <cell r="D186" t="str">
            <v>Dodo</v>
          </cell>
          <cell r="E186" t="str">
            <v>Hotel L'Art Gimpo</v>
          </cell>
          <cell r="G186">
            <v>1</v>
          </cell>
          <cell r="H186">
            <v>3</v>
          </cell>
          <cell r="I186">
            <v>4</v>
          </cell>
          <cell r="J186">
            <v>14</v>
          </cell>
          <cell r="K186">
            <v>22</v>
          </cell>
          <cell r="L186">
            <v>27</v>
          </cell>
          <cell r="M186">
            <v>63</v>
          </cell>
          <cell r="N186">
            <v>17</v>
          </cell>
          <cell r="O186">
            <v>21</v>
          </cell>
          <cell r="P186">
            <v>19</v>
          </cell>
          <cell r="Q186">
            <v>57</v>
          </cell>
          <cell r="R186">
            <v>32</v>
          </cell>
          <cell r="S186">
            <v>24</v>
          </cell>
          <cell r="T186">
            <v>19</v>
          </cell>
          <cell r="U186">
            <v>75</v>
          </cell>
          <cell r="V186">
            <v>199</v>
          </cell>
        </row>
        <row r="187">
          <cell r="B187">
            <v>402167</v>
          </cell>
          <cell r="C187" t="str">
            <v>강원</v>
          </cell>
          <cell r="D187" t="str">
            <v>산하 OMA</v>
          </cell>
          <cell r="E187" t="str">
            <v>The Venezia Suite Hotel</v>
          </cell>
          <cell r="F187">
            <v>2</v>
          </cell>
          <cell r="G187">
            <v>2</v>
          </cell>
          <cell r="H187">
            <v>2</v>
          </cell>
          <cell r="I187">
            <v>6</v>
          </cell>
          <cell r="J187">
            <v>3</v>
          </cell>
          <cell r="K187">
            <v>1</v>
          </cell>
          <cell r="L187">
            <v>57</v>
          </cell>
          <cell r="M187">
            <v>61</v>
          </cell>
          <cell r="N187">
            <v>122</v>
          </cell>
          <cell r="O187">
            <v>24</v>
          </cell>
          <cell r="P187">
            <v>3</v>
          </cell>
          <cell r="Q187">
            <v>149</v>
          </cell>
          <cell r="R187">
            <v>13</v>
          </cell>
          <cell r="S187">
            <v>7</v>
          </cell>
          <cell r="T187">
            <v>1</v>
          </cell>
          <cell r="U187">
            <v>21</v>
          </cell>
          <cell r="V187">
            <v>237</v>
          </cell>
        </row>
        <row r="188">
          <cell r="B188">
            <v>1001249</v>
          </cell>
          <cell r="C188" t="str">
            <v>서울</v>
          </cell>
          <cell r="D188" t="str">
            <v>산하 OSS</v>
          </cell>
          <cell r="E188" t="str">
            <v>Jamsil STAY 509</v>
          </cell>
          <cell r="H188">
            <v>5</v>
          </cell>
          <cell r="I188">
            <v>5</v>
          </cell>
          <cell r="J188">
            <v>8</v>
          </cell>
          <cell r="K188">
            <v>34</v>
          </cell>
          <cell r="L188">
            <v>22</v>
          </cell>
          <cell r="M188">
            <v>64</v>
          </cell>
          <cell r="N188">
            <v>18</v>
          </cell>
          <cell r="O188">
            <v>14</v>
          </cell>
          <cell r="P188">
            <v>14</v>
          </cell>
          <cell r="Q188">
            <v>46</v>
          </cell>
          <cell r="R188">
            <v>23</v>
          </cell>
          <cell r="S188">
            <v>28</v>
          </cell>
          <cell r="T188">
            <v>51</v>
          </cell>
          <cell r="U188">
            <v>102</v>
          </cell>
          <cell r="V188">
            <v>217</v>
          </cell>
        </row>
        <row r="189">
          <cell r="B189">
            <v>145408</v>
          </cell>
          <cell r="C189" t="str">
            <v>서울</v>
          </cell>
          <cell r="D189" t="str">
            <v>Alex</v>
          </cell>
          <cell r="E189" t="str">
            <v>Koreana Hotel</v>
          </cell>
          <cell r="F189">
            <v>62</v>
          </cell>
          <cell r="G189">
            <v>24</v>
          </cell>
          <cell r="H189">
            <v>5</v>
          </cell>
          <cell r="I189">
            <v>91</v>
          </cell>
          <cell r="J189">
            <v>71</v>
          </cell>
          <cell r="K189">
            <v>1</v>
          </cell>
          <cell r="L189">
            <v>23</v>
          </cell>
          <cell r="M189">
            <v>95</v>
          </cell>
          <cell r="N189">
            <v>7</v>
          </cell>
          <cell r="Q189">
            <v>7</v>
          </cell>
          <cell r="R189">
            <v>13</v>
          </cell>
          <cell r="S189">
            <v>18</v>
          </cell>
          <cell r="T189">
            <v>6</v>
          </cell>
          <cell r="U189">
            <v>37</v>
          </cell>
          <cell r="V189">
            <v>230</v>
          </cell>
        </row>
        <row r="190">
          <cell r="B190">
            <v>580498</v>
          </cell>
          <cell r="C190" t="str">
            <v>부산</v>
          </cell>
          <cell r="D190" t="str">
            <v>Hose</v>
          </cell>
          <cell r="E190" t="str">
            <v>Haeundae Seacloud Hotel Residence</v>
          </cell>
          <cell r="F190">
            <v>5</v>
          </cell>
          <cell r="G190">
            <v>5</v>
          </cell>
          <cell r="H190">
            <v>4</v>
          </cell>
          <cell r="I190">
            <v>14</v>
          </cell>
          <cell r="J190">
            <v>18</v>
          </cell>
          <cell r="K190">
            <v>16</v>
          </cell>
          <cell r="L190">
            <v>10</v>
          </cell>
          <cell r="M190">
            <v>44</v>
          </cell>
          <cell r="N190">
            <v>21</v>
          </cell>
          <cell r="O190">
            <v>11</v>
          </cell>
          <cell r="P190">
            <v>32</v>
          </cell>
          <cell r="Q190">
            <v>64</v>
          </cell>
          <cell r="R190">
            <v>19</v>
          </cell>
          <cell r="S190">
            <v>27</v>
          </cell>
          <cell r="T190">
            <v>42</v>
          </cell>
          <cell r="U190">
            <v>88</v>
          </cell>
          <cell r="V190">
            <v>210</v>
          </cell>
        </row>
        <row r="191">
          <cell r="B191">
            <v>664502</v>
          </cell>
          <cell r="C191" t="str">
            <v>서귀포</v>
          </cell>
          <cell r="D191" t="str">
            <v>JW</v>
          </cell>
          <cell r="E191" t="str">
            <v>Jeju Hotel the M</v>
          </cell>
          <cell r="F191">
            <v>14</v>
          </cell>
          <cell r="G191">
            <v>11</v>
          </cell>
          <cell r="H191">
            <v>19</v>
          </cell>
          <cell r="I191">
            <v>44</v>
          </cell>
          <cell r="J191">
            <v>5</v>
          </cell>
          <cell r="K191">
            <v>12</v>
          </cell>
          <cell r="L191">
            <v>22</v>
          </cell>
          <cell r="M191">
            <v>39</v>
          </cell>
          <cell r="N191">
            <v>37</v>
          </cell>
          <cell r="O191">
            <v>16</v>
          </cell>
          <cell r="P191">
            <v>33</v>
          </cell>
          <cell r="Q191">
            <v>86</v>
          </cell>
          <cell r="R191">
            <v>26</v>
          </cell>
          <cell r="S191">
            <v>13</v>
          </cell>
          <cell r="T191">
            <v>21</v>
          </cell>
          <cell r="U191">
            <v>60</v>
          </cell>
          <cell r="V191">
            <v>229</v>
          </cell>
        </row>
        <row r="192">
          <cell r="B192">
            <v>857411</v>
          </cell>
          <cell r="C192" t="str">
            <v>제주시</v>
          </cell>
          <cell r="D192" t="str">
            <v>JW</v>
          </cell>
          <cell r="E192" t="str">
            <v>Shilla Stay Jeju</v>
          </cell>
          <cell r="F192">
            <v>1</v>
          </cell>
          <cell r="G192">
            <v>48</v>
          </cell>
          <cell r="H192">
            <v>1</v>
          </cell>
          <cell r="I192">
            <v>50</v>
          </cell>
          <cell r="J192">
            <v>32</v>
          </cell>
          <cell r="K192">
            <v>87</v>
          </cell>
          <cell r="L192">
            <v>48</v>
          </cell>
          <cell r="M192">
            <v>167</v>
          </cell>
          <cell r="N192">
            <v>13</v>
          </cell>
          <cell r="O192">
            <v>3</v>
          </cell>
          <cell r="Q192">
            <v>16</v>
          </cell>
          <cell r="R192">
            <v>2</v>
          </cell>
          <cell r="U192">
            <v>2</v>
          </cell>
          <cell r="V192">
            <v>235</v>
          </cell>
        </row>
        <row r="193">
          <cell r="B193">
            <v>468615</v>
          </cell>
          <cell r="C193" t="str">
            <v>경기</v>
          </cell>
          <cell r="D193" t="str">
            <v>호텔스토리</v>
          </cell>
          <cell r="E193" t="str">
            <v>Parotia Water House</v>
          </cell>
          <cell r="F193">
            <v>6</v>
          </cell>
          <cell r="G193">
            <v>7</v>
          </cell>
          <cell r="H193">
            <v>18</v>
          </cell>
          <cell r="I193">
            <v>31</v>
          </cell>
          <cell r="J193">
            <v>60</v>
          </cell>
          <cell r="K193">
            <v>89</v>
          </cell>
          <cell r="L193">
            <v>13</v>
          </cell>
          <cell r="M193">
            <v>162</v>
          </cell>
          <cell r="N193">
            <v>8</v>
          </cell>
          <cell r="O193">
            <v>17</v>
          </cell>
          <cell r="P193">
            <v>3</v>
          </cell>
          <cell r="Q193">
            <v>28</v>
          </cell>
          <cell r="R193">
            <v>7</v>
          </cell>
          <cell r="S193">
            <v>1</v>
          </cell>
          <cell r="T193">
            <v>2</v>
          </cell>
          <cell r="U193">
            <v>10</v>
          </cell>
          <cell r="V193">
            <v>231</v>
          </cell>
        </row>
        <row r="194">
          <cell r="B194">
            <v>849646</v>
          </cell>
          <cell r="C194" t="str">
            <v>경기</v>
          </cell>
          <cell r="D194" t="str">
            <v>Dodo</v>
          </cell>
          <cell r="E194" t="str">
            <v>SunValley Hotel</v>
          </cell>
          <cell r="H194">
            <v>3</v>
          </cell>
          <cell r="I194">
            <v>3</v>
          </cell>
          <cell r="J194">
            <v>26</v>
          </cell>
          <cell r="L194">
            <v>1</v>
          </cell>
          <cell r="M194">
            <v>27</v>
          </cell>
          <cell r="O194">
            <v>5</v>
          </cell>
          <cell r="P194">
            <v>56</v>
          </cell>
          <cell r="Q194">
            <v>61</v>
          </cell>
          <cell r="R194">
            <v>56</v>
          </cell>
          <cell r="S194">
            <v>66</v>
          </cell>
          <cell r="T194">
            <v>17</v>
          </cell>
          <cell r="U194">
            <v>139</v>
          </cell>
          <cell r="V194">
            <v>230</v>
          </cell>
        </row>
        <row r="195">
          <cell r="B195">
            <v>444681</v>
          </cell>
          <cell r="C195" t="str">
            <v>제주시</v>
          </cell>
          <cell r="D195" t="str">
            <v>JW</v>
          </cell>
          <cell r="E195" t="str">
            <v>Shin Shin Hotel Jeju Airport</v>
          </cell>
          <cell r="F195">
            <v>11</v>
          </cell>
          <cell r="G195">
            <v>2</v>
          </cell>
          <cell r="H195">
            <v>21</v>
          </cell>
          <cell r="I195">
            <v>34</v>
          </cell>
          <cell r="J195">
            <v>37</v>
          </cell>
          <cell r="K195">
            <v>25</v>
          </cell>
          <cell r="M195">
            <v>62</v>
          </cell>
          <cell r="N195">
            <v>30</v>
          </cell>
          <cell r="O195">
            <v>37</v>
          </cell>
          <cell r="P195">
            <v>26</v>
          </cell>
          <cell r="Q195">
            <v>93</v>
          </cell>
          <cell r="R195">
            <v>25</v>
          </cell>
          <cell r="S195">
            <v>2</v>
          </cell>
          <cell r="T195">
            <v>6</v>
          </cell>
          <cell r="U195">
            <v>33</v>
          </cell>
          <cell r="V195">
            <v>222</v>
          </cell>
        </row>
        <row r="196">
          <cell r="B196">
            <v>301540</v>
          </cell>
          <cell r="C196" t="str">
            <v>제주시</v>
          </cell>
          <cell r="D196" t="str">
            <v>산하 OSS</v>
          </cell>
          <cell r="E196" t="str">
            <v>Dyneoceano Hotel</v>
          </cell>
          <cell r="F196">
            <v>16</v>
          </cell>
          <cell r="G196">
            <v>7</v>
          </cell>
          <cell r="H196">
            <v>27</v>
          </cell>
          <cell r="I196">
            <v>50</v>
          </cell>
          <cell r="J196">
            <v>10</v>
          </cell>
          <cell r="K196">
            <v>2</v>
          </cell>
          <cell r="L196">
            <v>31</v>
          </cell>
          <cell r="M196">
            <v>43</v>
          </cell>
          <cell r="N196">
            <v>22</v>
          </cell>
          <cell r="O196">
            <v>17</v>
          </cell>
          <cell r="Q196">
            <v>39</v>
          </cell>
          <cell r="R196">
            <v>22</v>
          </cell>
          <cell r="S196">
            <v>50</v>
          </cell>
          <cell r="T196">
            <v>15</v>
          </cell>
          <cell r="U196">
            <v>87</v>
          </cell>
          <cell r="V196">
            <v>219</v>
          </cell>
        </row>
        <row r="197">
          <cell r="B197">
            <v>200395</v>
          </cell>
          <cell r="C197" t="str">
            <v>강원</v>
          </cell>
          <cell r="D197" t="str">
            <v>Alex</v>
          </cell>
          <cell r="E197" t="str">
            <v>Ocean to you Resort Sokcho Seorak Beach Hotel and condo</v>
          </cell>
          <cell r="G197">
            <v>2</v>
          </cell>
          <cell r="H197">
            <v>1</v>
          </cell>
          <cell r="I197">
            <v>3</v>
          </cell>
          <cell r="J197">
            <v>2</v>
          </cell>
          <cell r="K197">
            <v>34</v>
          </cell>
          <cell r="L197">
            <v>71</v>
          </cell>
          <cell r="M197">
            <v>107</v>
          </cell>
          <cell r="N197">
            <v>27</v>
          </cell>
          <cell r="O197">
            <v>14</v>
          </cell>
          <cell r="P197">
            <v>35</v>
          </cell>
          <cell r="Q197">
            <v>76</v>
          </cell>
          <cell r="R197">
            <v>17</v>
          </cell>
          <cell r="S197">
            <v>13</v>
          </cell>
          <cell r="T197">
            <v>2</v>
          </cell>
          <cell r="U197">
            <v>32</v>
          </cell>
          <cell r="V197">
            <v>218</v>
          </cell>
        </row>
        <row r="198">
          <cell r="B198">
            <v>320149</v>
          </cell>
          <cell r="C198" t="str">
            <v>경기</v>
          </cell>
          <cell r="D198" t="str">
            <v>Dodo</v>
          </cell>
          <cell r="E198" t="str">
            <v>Ramada Plaza Suwon</v>
          </cell>
          <cell r="F198">
            <v>6</v>
          </cell>
          <cell r="G198">
            <v>9</v>
          </cell>
          <cell r="H198">
            <v>8</v>
          </cell>
          <cell r="I198">
            <v>23</v>
          </cell>
          <cell r="J198">
            <v>18</v>
          </cell>
          <cell r="K198">
            <v>15</v>
          </cell>
          <cell r="L198">
            <v>14</v>
          </cell>
          <cell r="M198">
            <v>47</v>
          </cell>
          <cell r="N198">
            <v>5</v>
          </cell>
          <cell r="O198">
            <v>24</v>
          </cell>
          <cell r="P198">
            <v>7</v>
          </cell>
          <cell r="Q198">
            <v>36</v>
          </cell>
          <cell r="R198">
            <v>26</v>
          </cell>
          <cell r="S198">
            <v>36</v>
          </cell>
          <cell r="T198">
            <v>35</v>
          </cell>
          <cell r="U198">
            <v>97</v>
          </cell>
          <cell r="V198">
            <v>203</v>
          </cell>
        </row>
        <row r="199">
          <cell r="B199">
            <v>156959</v>
          </cell>
          <cell r="C199" t="str">
            <v>경기</v>
          </cell>
          <cell r="D199" t="str">
            <v>Dodo</v>
          </cell>
          <cell r="E199" t="str">
            <v>The Soom Forest Hotel</v>
          </cell>
          <cell r="F199">
            <v>3</v>
          </cell>
          <cell r="G199">
            <v>1</v>
          </cell>
          <cell r="H199">
            <v>2</v>
          </cell>
          <cell r="I199">
            <v>6</v>
          </cell>
          <cell r="J199">
            <v>6</v>
          </cell>
          <cell r="K199">
            <v>14</v>
          </cell>
          <cell r="L199">
            <v>109</v>
          </cell>
          <cell r="M199">
            <v>129</v>
          </cell>
          <cell r="N199">
            <v>39</v>
          </cell>
          <cell r="O199">
            <v>19</v>
          </cell>
          <cell r="P199">
            <v>3</v>
          </cell>
          <cell r="Q199">
            <v>61</v>
          </cell>
          <cell r="R199">
            <v>5</v>
          </cell>
          <cell r="S199">
            <v>9</v>
          </cell>
          <cell r="T199">
            <v>7</v>
          </cell>
          <cell r="U199">
            <v>21</v>
          </cell>
          <cell r="V199">
            <v>217</v>
          </cell>
        </row>
        <row r="200">
          <cell r="B200">
            <v>478764</v>
          </cell>
          <cell r="C200" t="str">
            <v>부산</v>
          </cell>
          <cell r="D200" t="str">
            <v>Hose</v>
          </cell>
          <cell r="E200" t="str">
            <v>Avani Central Busan Hotel</v>
          </cell>
          <cell r="G200">
            <v>1</v>
          </cell>
          <cell r="I200">
            <v>1</v>
          </cell>
          <cell r="K200">
            <v>12</v>
          </cell>
          <cell r="L200">
            <v>28</v>
          </cell>
          <cell r="M200">
            <v>40</v>
          </cell>
          <cell r="N200">
            <v>46</v>
          </cell>
          <cell r="O200">
            <v>14</v>
          </cell>
          <cell r="P200">
            <v>4</v>
          </cell>
          <cell r="Q200">
            <v>64</v>
          </cell>
          <cell r="R200">
            <v>6</v>
          </cell>
          <cell r="S200">
            <v>29</v>
          </cell>
          <cell r="T200">
            <v>43</v>
          </cell>
          <cell r="U200">
            <v>78</v>
          </cell>
          <cell r="V200">
            <v>183</v>
          </cell>
        </row>
        <row r="201">
          <cell r="B201">
            <v>403837</v>
          </cell>
          <cell r="C201" t="str">
            <v>경북</v>
          </cell>
          <cell r="D201" t="str">
            <v>Hose</v>
          </cell>
          <cell r="E201" t="str">
            <v>Ciel Mini Hotel</v>
          </cell>
          <cell r="I201">
            <v>0</v>
          </cell>
          <cell r="J201">
            <v>1</v>
          </cell>
          <cell r="L201">
            <v>5</v>
          </cell>
          <cell r="M201">
            <v>6</v>
          </cell>
          <cell r="N201">
            <v>27</v>
          </cell>
          <cell r="O201">
            <v>18</v>
          </cell>
          <cell r="P201">
            <v>21</v>
          </cell>
          <cell r="Q201">
            <v>66</v>
          </cell>
          <cell r="R201">
            <v>31</v>
          </cell>
          <cell r="S201">
            <v>44</v>
          </cell>
          <cell r="T201">
            <v>22</v>
          </cell>
          <cell r="U201">
            <v>97</v>
          </cell>
          <cell r="V201">
            <v>169</v>
          </cell>
        </row>
        <row r="202">
          <cell r="B202">
            <v>130443</v>
          </cell>
          <cell r="C202" t="str">
            <v>제주시</v>
          </cell>
          <cell r="D202" t="str">
            <v>JW</v>
          </cell>
          <cell r="E202" t="str">
            <v>Hotel The One</v>
          </cell>
          <cell r="F202">
            <v>7</v>
          </cell>
          <cell r="G202">
            <v>9</v>
          </cell>
          <cell r="H202">
            <v>21</v>
          </cell>
          <cell r="I202">
            <v>37</v>
          </cell>
          <cell r="J202">
            <v>4</v>
          </cell>
          <cell r="K202">
            <v>70</v>
          </cell>
          <cell r="L202">
            <v>56</v>
          </cell>
          <cell r="M202">
            <v>130</v>
          </cell>
          <cell r="N202">
            <v>25</v>
          </cell>
          <cell r="O202">
            <v>5</v>
          </cell>
          <cell r="P202">
            <v>10</v>
          </cell>
          <cell r="Q202">
            <v>40</v>
          </cell>
          <cell r="R202">
            <v>7</v>
          </cell>
          <cell r="S202">
            <v>1</v>
          </cell>
          <cell r="U202">
            <v>8</v>
          </cell>
          <cell r="V202">
            <v>215</v>
          </cell>
        </row>
        <row r="203">
          <cell r="B203">
            <v>528134</v>
          </cell>
          <cell r="C203" t="str">
            <v>강원</v>
          </cell>
          <cell r="D203" t="str">
            <v>Dodo</v>
          </cell>
          <cell r="E203" t="str">
            <v>Kumho Seorak Resort</v>
          </cell>
          <cell r="F203">
            <v>11</v>
          </cell>
          <cell r="G203">
            <v>6</v>
          </cell>
          <cell r="H203">
            <v>3</v>
          </cell>
          <cell r="I203">
            <v>20</v>
          </cell>
          <cell r="J203">
            <v>30</v>
          </cell>
          <cell r="K203">
            <v>6</v>
          </cell>
          <cell r="L203">
            <v>6</v>
          </cell>
          <cell r="M203">
            <v>42</v>
          </cell>
          <cell r="N203">
            <v>13</v>
          </cell>
          <cell r="O203">
            <v>26</v>
          </cell>
          <cell r="P203">
            <v>51</v>
          </cell>
          <cell r="Q203">
            <v>90</v>
          </cell>
          <cell r="R203">
            <v>39</v>
          </cell>
          <cell r="S203">
            <v>24</v>
          </cell>
          <cell r="U203">
            <v>63</v>
          </cell>
          <cell r="V203">
            <v>215</v>
          </cell>
        </row>
        <row r="204">
          <cell r="B204">
            <v>779989</v>
          </cell>
          <cell r="C204" t="str">
            <v>인천</v>
          </cell>
          <cell r="D204" t="str">
            <v>Alex</v>
          </cell>
          <cell r="E204" t="str">
            <v>Hotel Everrich</v>
          </cell>
          <cell r="F204">
            <v>16</v>
          </cell>
          <cell r="G204">
            <v>5</v>
          </cell>
          <cell r="H204">
            <v>13</v>
          </cell>
          <cell r="I204">
            <v>34</v>
          </cell>
          <cell r="J204">
            <v>9</v>
          </cell>
          <cell r="K204">
            <v>35</v>
          </cell>
          <cell r="L204">
            <v>15</v>
          </cell>
          <cell r="M204">
            <v>59</v>
          </cell>
          <cell r="N204">
            <v>34</v>
          </cell>
          <cell r="O204">
            <v>22</v>
          </cell>
          <cell r="P204">
            <v>14</v>
          </cell>
          <cell r="Q204">
            <v>70</v>
          </cell>
          <cell r="R204">
            <v>11</v>
          </cell>
          <cell r="S204">
            <v>21</v>
          </cell>
          <cell r="T204">
            <v>17</v>
          </cell>
          <cell r="U204">
            <v>49</v>
          </cell>
          <cell r="V204">
            <v>212</v>
          </cell>
        </row>
        <row r="205">
          <cell r="B205">
            <v>116929</v>
          </cell>
          <cell r="C205" t="str">
            <v>서귀포</v>
          </cell>
          <cell r="D205" t="str">
            <v>JW</v>
          </cell>
          <cell r="E205" t="str">
            <v>Dammora Resort</v>
          </cell>
          <cell r="F205">
            <v>34</v>
          </cell>
          <cell r="G205">
            <v>84</v>
          </cell>
          <cell r="H205">
            <v>29</v>
          </cell>
          <cell r="I205">
            <v>147</v>
          </cell>
          <cell r="K205">
            <v>3</v>
          </cell>
          <cell r="L205">
            <v>3</v>
          </cell>
          <cell r="M205">
            <v>6</v>
          </cell>
          <cell r="N205">
            <v>3</v>
          </cell>
          <cell r="O205">
            <v>10</v>
          </cell>
          <cell r="P205">
            <v>3</v>
          </cell>
          <cell r="Q205">
            <v>16</v>
          </cell>
          <cell r="R205">
            <v>7</v>
          </cell>
          <cell r="S205">
            <v>9</v>
          </cell>
          <cell r="T205">
            <v>22</v>
          </cell>
          <cell r="U205">
            <v>38</v>
          </cell>
          <cell r="V205">
            <v>207</v>
          </cell>
        </row>
        <row r="206">
          <cell r="B206">
            <v>298993</v>
          </cell>
          <cell r="C206" t="str">
            <v>전남</v>
          </cell>
          <cell r="D206" t="str">
            <v>Dodo</v>
          </cell>
          <cell r="E206" t="str">
            <v>Hotel Haven</v>
          </cell>
          <cell r="I206">
            <v>0</v>
          </cell>
          <cell r="M206">
            <v>0</v>
          </cell>
          <cell r="N206">
            <v>18</v>
          </cell>
          <cell r="O206">
            <v>53</v>
          </cell>
          <cell r="P206">
            <v>23</v>
          </cell>
          <cell r="Q206">
            <v>94</v>
          </cell>
          <cell r="R206">
            <v>55</v>
          </cell>
          <cell r="S206">
            <v>57</v>
          </cell>
          <cell r="T206">
            <v>6</v>
          </cell>
          <cell r="U206">
            <v>118</v>
          </cell>
          <cell r="V206">
            <v>212</v>
          </cell>
        </row>
        <row r="207">
          <cell r="B207">
            <v>187261</v>
          </cell>
          <cell r="C207" t="str">
            <v>제주시</v>
          </cell>
          <cell r="D207" t="str">
            <v>JW</v>
          </cell>
          <cell r="E207" t="str">
            <v>Hotel Whistlelark Jeju</v>
          </cell>
          <cell r="F207">
            <v>5</v>
          </cell>
          <cell r="G207">
            <v>6</v>
          </cell>
          <cell r="H207">
            <v>38</v>
          </cell>
          <cell r="I207">
            <v>49</v>
          </cell>
          <cell r="J207">
            <v>16</v>
          </cell>
          <cell r="K207">
            <v>10</v>
          </cell>
          <cell r="L207">
            <v>9</v>
          </cell>
          <cell r="M207">
            <v>35</v>
          </cell>
          <cell r="N207">
            <v>17</v>
          </cell>
          <cell r="O207">
            <v>19</v>
          </cell>
          <cell r="P207">
            <v>11</v>
          </cell>
          <cell r="Q207">
            <v>47</v>
          </cell>
          <cell r="R207">
            <v>58</v>
          </cell>
          <cell r="S207">
            <v>3</v>
          </cell>
          <cell r="T207">
            <v>6</v>
          </cell>
          <cell r="U207">
            <v>67</v>
          </cell>
          <cell r="V207">
            <v>198</v>
          </cell>
        </row>
        <row r="208">
          <cell r="B208">
            <v>1001066</v>
          </cell>
          <cell r="C208" t="str">
            <v>강원</v>
          </cell>
          <cell r="D208" t="str">
            <v>Alex</v>
          </cell>
          <cell r="E208" t="str">
            <v>Chestertons Naksan</v>
          </cell>
          <cell r="I208">
            <v>0</v>
          </cell>
          <cell r="L208">
            <v>6</v>
          </cell>
          <cell r="M208">
            <v>6</v>
          </cell>
          <cell r="N208">
            <v>4</v>
          </cell>
          <cell r="O208">
            <v>64</v>
          </cell>
          <cell r="P208">
            <v>91</v>
          </cell>
          <cell r="Q208">
            <v>159</v>
          </cell>
          <cell r="R208">
            <v>45</v>
          </cell>
          <cell r="U208">
            <v>45</v>
          </cell>
          <cell r="V208">
            <v>210</v>
          </cell>
        </row>
        <row r="209">
          <cell r="B209">
            <v>183542</v>
          </cell>
          <cell r="C209" t="str">
            <v>서귀포</v>
          </cell>
          <cell r="D209" t="str">
            <v>JW</v>
          </cell>
          <cell r="E209" t="str">
            <v>Co'op City Hotel Seongsan</v>
          </cell>
          <cell r="F209">
            <v>4</v>
          </cell>
          <cell r="G209">
            <v>6</v>
          </cell>
          <cell r="H209">
            <v>52</v>
          </cell>
          <cell r="I209">
            <v>62</v>
          </cell>
          <cell r="J209">
            <v>10</v>
          </cell>
          <cell r="K209">
            <v>2</v>
          </cell>
          <cell r="L209">
            <v>47</v>
          </cell>
          <cell r="M209">
            <v>59</v>
          </cell>
          <cell r="N209">
            <v>52</v>
          </cell>
          <cell r="O209">
            <v>27</v>
          </cell>
          <cell r="P209">
            <v>6</v>
          </cell>
          <cell r="Q209">
            <v>85</v>
          </cell>
          <cell r="R209">
            <v>2</v>
          </cell>
          <cell r="S209">
            <v>1</v>
          </cell>
          <cell r="U209">
            <v>3</v>
          </cell>
          <cell r="V209">
            <v>209</v>
          </cell>
        </row>
        <row r="210">
          <cell r="B210">
            <v>667130</v>
          </cell>
          <cell r="C210" t="str">
            <v>광주</v>
          </cell>
          <cell r="D210" t="str">
            <v>Dodo</v>
          </cell>
          <cell r="E210" t="str">
            <v>UTOP Boutique Hotel &amp; Residence</v>
          </cell>
          <cell r="F210">
            <v>5</v>
          </cell>
          <cell r="H210">
            <v>13</v>
          </cell>
          <cell r="I210">
            <v>18</v>
          </cell>
          <cell r="J210">
            <v>76</v>
          </cell>
          <cell r="K210">
            <v>39</v>
          </cell>
          <cell r="L210">
            <v>22</v>
          </cell>
          <cell r="M210">
            <v>137</v>
          </cell>
          <cell r="N210">
            <v>4</v>
          </cell>
          <cell r="O210">
            <v>10</v>
          </cell>
          <cell r="P210">
            <v>3</v>
          </cell>
          <cell r="Q210">
            <v>17</v>
          </cell>
          <cell r="R210">
            <v>5</v>
          </cell>
          <cell r="T210">
            <v>31</v>
          </cell>
          <cell r="U210">
            <v>36</v>
          </cell>
          <cell r="V210">
            <v>208</v>
          </cell>
        </row>
        <row r="211">
          <cell r="B211">
            <v>442536</v>
          </cell>
          <cell r="C211" t="str">
            <v>부산</v>
          </cell>
          <cell r="D211" t="str">
            <v>Hose</v>
          </cell>
          <cell r="E211" t="str">
            <v>H Avenue Gwangalli Beach</v>
          </cell>
          <cell r="F211">
            <v>1</v>
          </cell>
          <cell r="G211">
            <v>2</v>
          </cell>
          <cell r="H211">
            <v>9</v>
          </cell>
          <cell r="I211">
            <v>12</v>
          </cell>
          <cell r="J211">
            <v>12</v>
          </cell>
          <cell r="K211">
            <v>16</v>
          </cell>
          <cell r="L211">
            <v>30</v>
          </cell>
          <cell r="M211">
            <v>58</v>
          </cell>
          <cell r="N211">
            <v>17</v>
          </cell>
          <cell r="O211">
            <v>8</v>
          </cell>
          <cell r="P211">
            <v>6</v>
          </cell>
          <cell r="Q211">
            <v>31</v>
          </cell>
          <cell r="R211">
            <v>20</v>
          </cell>
          <cell r="S211">
            <v>27</v>
          </cell>
          <cell r="T211">
            <v>12</v>
          </cell>
          <cell r="U211">
            <v>59</v>
          </cell>
          <cell r="V211">
            <v>160</v>
          </cell>
        </row>
        <row r="212">
          <cell r="B212">
            <v>197242</v>
          </cell>
          <cell r="C212" t="str">
            <v>제주시</v>
          </cell>
          <cell r="D212" t="str">
            <v>JW</v>
          </cell>
          <cell r="E212" t="str">
            <v>Hotel Shalom Jeju</v>
          </cell>
          <cell r="F212">
            <v>10</v>
          </cell>
          <cell r="G212">
            <v>10</v>
          </cell>
          <cell r="H212">
            <v>4</v>
          </cell>
          <cell r="I212">
            <v>24</v>
          </cell>
          <cell r="J212">
            <v>38</v>
          </cell>
          <cell r="K212">
            <v>26</v>
          </cell>
          <cell r="L212">
            <v>7</v>
          </cell>
          <cell r="M212">
            <v>71</v>
          </cell>
          <cell r="N212">
            <v>9</v>
          </cell>
          <cell r="O212">
            <v>48</v>
          </cell>
          <cell r="P212">
            <v>30</v>
          </cell>
          <cell r="Q212">
            <v>87</v>
          </cell>
          <cell r="R212">
            <v>19</v>
          </cell>
          <cell r="S212">
            <v>2</v>
          </cell>
          <cell r="U212">
            <v>21</v>
          </cell>
          <cell r="V212">
            <v>203</v>
          </cell>
        </row>
        <row r="213">
          <cell r="B213">
            <v>344038</v>
          </cell>
          <cell r="C213" t="str">
            <v>서귀포</v>
          </cell>
          <cell r="D213" t="str">
            <v>JW</v>
          </cell>
          <cell r="E213" t="str">
            <v>Shinhwa Jeju Shinhwa World Hotel &amp; Resorts</v>
          </cell>
          <cell r="F213">
            <v>5</v>
          </cell>
          <cell r="I213">
            <v>5</v>
          </cell>
          <cell r="L213">
            <v>83</v>
          </cell>
          <cell r="M213">
            <v>83</v>
          </cell>
          <cell r="N213">
            <v>22</v>
          </cell>
          <cell r="O213">
            <v>31</v>
          </cell>
          <cell r="P213">
            <v>25</v>
          </cell>
          <cell r="Q213">
            <v>78</v>
          </cell>
          <cell r="R213">
            <v>16</v>
          </cell>
          <cell r="S213">
            <v>6</v>
          </cell>
          <cell r="U213">
            <v>22</v>
          </cell>
          <cell r="V213">
            <v>188</v>
          </cell>
        </row>
        <row r="214">
          <cell r="B214">
            <v>528713</v>
          </cell>
          <cell r="C214" t="str">
            <v>경남</v>
          </cell>
          <cell r="D214" t="str">
            <v>Hose</v>
          </cell>
          <cell r="E214" t="str">
            <v>Hotel International</v>
          </cell>
          <cell r="F214">
            <v>6</v>
          </cell>
          <cell r="G214">
            <v>18</v>
          </cell>
          <cell r="H214">
            <v>34</v>
          </cell>
          <cell r="I214">
            <v>58</v>
          </cell>
          <cell r="J214">
            <v>28</v>
          </cell>
          <cell r="K214">
            <v>37</v>
          </cell>
          <cell r="L214">
            <v>16</v>
          </cell>
          <cell r="M214">
            <v>81</v>
          </cell>
          <cell r="O214">
            <v>4</v>
          </cell>
          <cell r="P214">
            <v>7</v>
          </cell>
          <cell r="Q214">
            <v>11</v>
          </cell>
          <cell r="R214">
            <v>6</v>
          </cell>
          <cell r="S214">
            <v>1</v>
          </cell>
          <cell r="U214">
            <v>7</v>
          </cell>
          <cell r="V214">
            <v>157</v>
          </cell>
        </row>
        <row r="215">
          <cell r="B215">
            <v>857560</v>
          </cell>
          <cell r="C215" t="str">
            <v>서귀포</v>
          </cell>
          <cell r="D215" t="str">
            <v>JW</v>
          </cell>
          <cell r="E215" t="str">
            <v>Venga Stay</v>
          </cell>
          <cell r="F215">
            <v>19</v>
          </cell>
          <cell r="G215">
            <v>4</v>
          </cell>
          <cell r="H215">
            <v>8</v>
          </cell>
          <cell r="I215">
            <v>31</v>
          </cell>
          <cell r="J215">
            <v>1</v>
          </cell>
          <cell r="K215">
            <v>21</v>
          </cell>
          <cell r="L215">
            <v>6</v>
          </cell>
          <cell r="M215">
            <v>28</v>
          </cell>
          <cell r="N215">
            <v>58</v>
          </cell>
          <cell r="O215">
            <v>52</v>
          </cell>
          <cell r="Q215">
            <v>110</v>
          </cell>
          <cell r="R215">
            <v>3</v>
          </cell>
          <cell r="S215">
            <v>5</v>
          </cell>
          <cell r="T215">
            <v>17</v>
          </cell>
          <cell r="U215">
            <v>25</v>
          </cell>
          <cell r="V215">
            <v>194</v>
          </cell>
        </row>
        <row r="216">
          <cell r="B216">
            <v>212912</v>
          </cell>
          <cell r="C216" t="str">
            <v>제주시</v>
          </cell>
          <cell r="D216" t="str">
            <v>JW</v>
          </cell>
          <cell r="E216" t="str">
            <v>Pearl Hotel Jeju</v>
          </cell>
          <cell r="F216">
            <v>2</v>
          </cell>
          <cell r="G216">
            <v>36</v>
          </cell>
          <cell r="H216">
            <v>43</v>
          </cell>
          <cell r="I216">
            <v>81</v>
          </cell>
          <cell r="J216">
            <v>31</v>
          </cell>
          <cell r="K216">
            <v>33</v>
          </cell>
          <cell r="L216">
            <v>12</v>
          </cell>
          <cell r="M216">
            <v>76</v>
          </cell>
          <cell r="N216">
            <v>26</v>
          </cell>
          <cell r="O216">
            <v>3</v>
          </cell>
          <cell r="Q216">
            <v>29</v>
          </cell>
          <cell r="R216">
            <v>7</v>
          </cell>
          <cell r="S216">
            <v>6</v>
          </cell>
          <cell r="U216">
            <v>13</v>
          </cell>
          <cell r="V216">
            <v>199</v>
          </cell>
        </row>
        <row r="217">
          <cell r="B217">
            <v>152032</v>
          </cell>
          <cell r="C217" t="str">
            <v>인천</v>
          </cell>
          <cell r="D217" t="str">
            <v>산하 OMA</v>
          </cell>
          <cell r="E217" t="str">
            <v xml:space="preserve">Hotel ORA </v>
          </cell>
          <cell r="I217">
            <v>0</v>
          </cell>
          <cell r="M217">
            <v>0</v>
          </cell>
          <cell r="N217">
            <v>1</v>
          </cell>
          <cell r="P217">
            <v>3</v>
          </cell>
          <cell r="Q217">
            <v>4</v>
          </cell>
          <cell r="R217">
            <v>5</v>
          </cell>
          <cell r="S217">
            <v>2</v>
          </cell>
          <cell r="T217">
            <v>144</v>
          </cell>
          <cell r="U217">
            <v>151</v>
          </cell>
          <cell r="V217">
            <v>155</v>
          </cell>
        </row>
        <row r="218">
          <cell r="B218">
            <v>156459</v>
          </cell>
          <cell r="C218" t="str">
            <v>서귀포</v>
          </cell>
          <cell r="D218" t="str">
            <v>JW</v>
          </cell>
          <cell r="E218" t="str">
            <v>Hidden Cliff Hotel &amp; Nature</v>
          </cell>
          <cell r="F218">
            <v>29</v>
          </cell>
          <cell r="G218">
            <v>46</v>
          </cell>
          <cell r="H218">
            <v>62</v>
          </cell>
          <cell r="I218">
            <v>137</v>
          </cell>
          <cell r="J218">
            <v>1</v>
          </cell>
          <cell r="K218">
            <v>30</v>
          </cell>
          <cell r="L218">
            <v>9</v>
          </cell>
          <cell r="M218">
            <v>40</v>
          </cell>
          <cell r="O218">
            <v>3</v>
          </cell>
          <cell r="P218">
            <v>4</v>
          </cell>
          <cell r="Q218">
            <v>7</v>
          </cell>
          <cell r="R218">
            <v>5</v>
          </cell>
          <cell r="T218">
            <v>2</v>
          </cell>
          <cell r="U218">
            <v>7</v>
          </cell>
          <cell r="V218">
            <v>191</v>
          </cell>
        </row>
        <row r="219">
          <cell r="B219">
            <v>781306</v>
          </cell>
          <cell r="C219" t="str">
            <v>서울</v>
          </cell>
          <cell r="D219" t="str">
            <v>Alex</v>
          </cell>
          <cell r="E219" t="str">
            <v>Pharos Hotel</v>
          </cell>
          <cell r="F219">
            <v>1</v>
          </cell>
          <cell r="G219">
            <v>10</v>
          </cell>
          <cell r="H219">
            <v>13</v>
          </cell>
          <cell r="I219">
            <v>24</v>
          </cell>
          <cell r="J219">
            <v>13</v>
          </cell>
          <cell r="K219">
            <v>19</v>
          </cell>
          <cell r="L219">
            <v>16</v>
          </cell>
          <cell r="M219">
            <v>48</v>
          </cell>
          <cell r="N219">
            <v>16</v>
          </cell>
          <cell r="O219">
            <v>21</v>
          </cell>
          <cell r="P219">
            <v>8</v>
          </cell>
          <cell r="Q219">
            <v>45</v>
          </cell>
          <cell r="R219">
            <v>12</v>
          </cell>
          <cell r="S219">
            <v>28</v>
          </cell>
          <cell r="T219">
            <v>6</v>
          </cell>
          <cell r="U219">
            <v>46</v>
          </cell>
          <cell r="V219">
            <v>163</v>
          </cell>
        </row>
        <row r="220">
          <cell r="B220">
            <v>672798</v>
          </cell>
          <cell r="C220" t="str">
            <v>제주시</v>
          </cell>
          <cell r="D220" t="str">
            <v>JW</v>
          </cell>
          <cell r="E220" t="str">
            <v>Aewol Stay in Jeju Hotel &amp; Resort</v>
          </cell>
          <cell r="F220">
            <v>70</v>
          </cell>
          <cell r="G220">
            <v>23</v>
          </cell>
          <cell r="H220">
            <v>95</v>
          </cell>
          <cell r="I220">
            <v>188</v>
          </cell>
          <cell r="J220">
            <v>1</v>
          </cell>
          <cell r="M220">
            <v>1</v>
          </cell>
          <cell r="Q220">
            <v>0</v>
          </cell>
          <cell r="U220">
            <v>0</v>
          </cell>
          <cell r="V220">
            <v>189</v>
          </cell>
        </row>
        <row r="221">
          <cell r="B221">
            <v>408951</v>
          </cell>
          <cell r="C221" t="str">
            <v>경북</v>
          </cell>
          <cell r="D221" t="str">
            <v>Dodo</v>
          </cell>
          <cell r="E221" t="str">
            <v>Lahan Hotel Pohang</v>
          </cell>
          <cell r="F221">
            <v>36</v>
          </cell>
          <cell r="G221">
            <v>27</v>
          </cell>
          <cell r="H221">
            <v>45</v>
          </cell>
          <cell r="I221">
            <v>108</v>
          </cell>
          <cell r="J221">
            <v>28</v>
          </cell>
          <cell r="K221">
            <v>11</v>
          </cell>
          <cell r="M221">
            <v>39</v>
          </cell>
          <cell r="N221">
            <v>2</v>
          </cell>
          <cell r="P221">
            <v>1</v>
          </cell>
          <cell r="Q221">
            <v>3</v>
          </cell>
          <cell r="R221">
            <v>17</v>
          </cell>
          <cell r="S221">
            <v>5</v>
          </cell>
          <cell r="T221">
            <v>12</v>
          </cell>
          <cell r="U221">
            <v>34</v>
          </cell>
          <cell r="V221">
            <v>184</v>
          </cell>
        </row>
        <row r="222">
          <cell r="B222">
            <v>960244</v>
          </cell>
          <cell r="C222" t="str">
            <v>서울</v>
          </cell>
          <cell r="D222" t="str">
            <v>Alex</v>
          </cell>
          <cell r="E222" t="str">
            <v>Sollago Myeongdong Hotel &amp; Residence</v>
          </cell>
          <cell r="I222">
            <v>0</v>
          </cell>
          <cell r="M222">
            <v>0</v>
          </cell>
          <cell r="Q222">
            <v>0</v>
          </cell>
          <cell r="S222">
            <v>11</v>
          </cell>
          <cell r="T222">
            <v>140</v>
          </cell>
          <cell r="U222">
            <v>151</v>
          </cell>
          <cell r="V222">
            <v>151</v>
          </cell>
        </row>
        <row r="223">
          <cell r="B223">
            <v>687199</v>
          </cell>
          <cell r="C223" t="str">
            <v>경남</v>
          </cell>
          <cell r="D223" t="str">
            <v>Dodo</v>
          </cell>
          <cell r="E223" t="str">
            <v>Kumho Tongyeong Marina Resort</v>
          </cell>
          <cell r="F223">
            <v>11</v>
          </cell>
          <cell r="G223">
            <v>1</v>
          </cell>
          <cell r="H223">
            <v>29</v>
          </cell>
          <cell r="I223">
            <v>41</v>
          </cell>
          <cell r="J223">
            <v>59</v>
          </cell>
          <cell r="K223">
            <v>2</v>
          </cell>
          <cell r="L223">
            <v>5</v>
          </cell>
          <cell r="M223">
            <v>66</v>
          </cell>
          <cell r="N223">
            <v>5</v>
          </cell>
          <cell r="O223">
            <v>4</v>
          </cell>
          <cell r="P223">
            <v>43</v>
          </cell>
          <cell r="Q223">
            <v>52</v>
          </cell>
          <cell r="R223">
            <v>2</v>
          </cell>
          <cell r="S223">
            <v>25</v>
          </cell>
          <cell r="U223">
            <v>27</v>
          </cell>
          <cell r="V223">
            <v>186</v>
          </cell>
        </row>
        <row r="224">
          <cell r="B224">
            <v>666588</v>
          </cell>
          <cell r="C224" t="str">
            <v>강원</v>
          </cell>
          <cell r="D224" t="str">
            <v>Alex</v>
          </cell>
          <cell r="E224" t="str">
            <v>The N Resort Hotel &amp; Spa</v>
          </cell>
          <cell r="F224">
            <v>23</v>
          </cell>
          <cell r="G224">
            <v>47</v>
          </cell>
          <cell r="H224">
            <v>59</v>
          </cell>
          <cell r="I224">
            <v>129</v>
          </cell>
          <cell r="J224">
            <v>5</v>
          </cell>
          <cell r="K224">
            <v>8</v>
          </cell>
          <cell r="L224">
            <v>15</v>
          </cell>
          <cell r="M224">
            <v>28</v>
          </cell>
          <cell r="N224">
            <v>24</v>
          </cell>
          <cell r="Q224">
            <v>24</v>
          </cell>
          <cell r="U224">
            <v>0</v>
          </cell>
          <cell r="V224">
            <v>181</v>
          </cell>
        </row>
        <row r="225">
          <cell r="B225">
            <v>138179</v>
          </cell>
          <cell r="C225" t="str">
            <v>경남</v>
          </cell>
          <cell r="D225" t="str">
            <v>Hose</v>
          </cell>
          <cell r="E225" t="str">
            <v>Crown Hotel Changwon</v>
          </cell>
          <cell r="F225">
            <v>10</v>
          </cell>
          <cell r="G225">
            <v>10</v>
          </cell>
          <cell r="H225">
            <v>51</v>
          </cell>
          <cell r="I225">
            <v>71</v>
          </cell>
          <cell r="J225">
            <v>15</v>
          </cell>
          <cell r="K225">
            <v>14</v>
          </cell>
          <cell r="L225">
            <v>12</v>
          </cell>
          <cell r="M225">
            <v>41</v>
          </cell>
          <cell r="N225">
            <v>13</v>
          </cell>
          <cell r="O225">
            <v>13</v>
          </cell>
          <cell r="P225">
            <v>6</v>
          </cell>
          <cell r="Q225">
            <v>32</v>
          </cell>
          <cell r="R225">
            <v>3</v>
          </cell>
          <cell r="S225">
            <v>4</v>
          </cell>
          <cell r="T225">
            <v>3</v>
          </cell>
          <cell r="U225">
            <v>10</v>
          </cell>
          <cell r="V225">
            <v>154</v>
          </cell>
        </row>
        <row r="226">
          <cell r="B226">
            <v>721671</v>
          </cell>
          <cell r="C226" t="str">
            <v>전남</v>
          </cell>
          <cell r="D226" t="str">
            <v>호텔스토리</v>
          </cell>
          <cell r="E226" t="str">
            <v>Yeosu Hotel First City</v>
          </cell>
          <cell r="F226">
            <v>10</v>
          </cell>
          <cell r="G226">
            <v>7</v>
          </cell>
          <cell r="H226">
            <v>28</v>
          </cell>
          <cell r="I226">
            <v>45</v>
          </cell>
          <cell r="J226">
            <v>7</v>
          </cell>
          <cell r="K226">
            <v>13</v>
          </cell>
          <cell r="L226">
            <v>26</v>
          </cell>
          <cell r="M226">
            <v>46</v>
          </cell>
          <cell r="N226">
            <v>10</v>
          </cell>
          <cell r="O226">
            <v>27</v>
          </cell>
          <cell r="P226">
            <v>2</v>
          </cell>
          <cell r="Q226">
            <v>39</v>
          </cell>
          <cell r="R226">
            <v>7</v>
          </cell>
          <cell r="S226">
            <v>19</v>
          </cell>
          <cell r="T226">
            <v>20</v>
          </cell>
          <cell r="U226">
            <v>46</v>
          </cell>
          <cell r="V226">
            <v>176</v>
          </cell>
        </row>
        <row r="227">
          <cell r="B227">
            <v>147885</v>
          </cell>
          <cell r="C227" t="str">
            <v>제주시</v>
          </cell>
          <cell r="D227" t="str">
            <v>산하 OSS</v>
          </cell>
          <cell r="E227" t="str">
            <v>Dyne Resort</v>
          </cell>
          <cell r="F227">
            <v>18</v>
          </cell>
          <cell r="G227">
            <v>11</v>
          </cell>
          <cell r="H227">
            <v>14</v>
          </cell>
          <cell r="I227">
            <v>43</v>
          </cell>
          <cell r="J227">
            <v>11</v>
          </cell>
          <cell r="K227">
            <v>12</v>
          </cell>
          <cell r="L227">
            <v>28</v>
          </cell>
          <cell r="M227">
            <v>51</v>
          </cell>
          <cell r="N227">
            <v>27</v>
          </cell>
          <cell r="O227">
            <v>5</v>
          </cell>
          <cell r="P227">
            <v>1</v>
          </cell>
          <cell r="Q227">
            <v>33</v>
          </cell>
          <cell r="R227">
            <v>5</v>
          </cell>
          <cell r="T227">
            <v>25</v>
          </cell>
          <cell r="U227">
            <v>30</v>
          </cell>
          <cell r="V227">
            <v>157</v>
          </cell>
        </row>
        <row r="228">
          <cell r="B228">
            <v>379991</v>
          </cell>
          <cell r="C228" t="str">
            <v>전남</v>
          </cell>
          <cell r="D228" t="str">
            <v>Dodo</v>
          </cell>
          <cell r="E228" t="str">
            <v>La Terrace Boutique Resort &amp; Spa</v>
          </cell>
          <cell r="F228">
            <v>24</v>
          </cell>
          <cell r="G228">
            <v>5</v>
          </cell>
          <cell r="H228">
            <v>2</v>
          </cell>
          <cell r="I228">
            <v>31</v>
          </cell>
          <cell r="K228">
            <v>5</v>
          </cell>
          <cell r="M228">
            <v>5</v>
          </cell>
          <cell r="N228">
            <v>2</v>
          </cell>
          <cell r="O228">
            <v>6</v>
          </cell>
          <cell r="P228">
            <v>1</v>
          </cell>
          <cell r="Q228">
            <v>9</v>
          </cell>
          <cell r="R228">
            <v>4</v>
          </cell>
          <cell r="S228">
            <v>38</v>
          </cell>
          <cell r="T228">
            <v>75</v>
          </cell>
          <cell r="U228">
            <v>117</v>
          </cell>
          <cell r="V228">
            <v>162</v>
          </cell>
        </row>
        <row r="229">
          <cell r="B229">
            <v>688726</v>
          </cell>
          <cell r="C229" t="str">
            <v>서귀포</v>
          </cell>
          <cell r="D229" t="str">
            <v>JW</v>
          </cell>
          <cell r="E229" t="str">
            <v>Shin Shin Hotel Seogwipo</v>
          </cell>
          <cell r="F229">
            <v>5</v>
          </cell>
          <cell r="G229">
            <v>11</v>
          </cell>
          <cell r="H229">
            <v>20</v>
          </cell>
          <cell r="I229">
            <v>36</v>
          </cell>
          <cell r="J229">
            <v>8</v>
          </cell>
          <cell r="M229">
            <v>8</v>
          </cell>
          <cell r="N229">
            <v>20</v>
          </cell>
          <cell r="O229">
            <v>68</v>
          </cell>
          <cell r="P229">
            <v>15</v>
          </cell>
          <cell r="Q229">
            <v>103</v>
          </cell>
          <cell r="R229">
            <v>19</v>
          </cell>
          <cell r="S229">
            <v>5</v>
          </cell>
          <cell r="U229">
            <v>24</v>
          </cell>
          <cell r="V229">
            <v>171</v>
          </cell>
        </row>
        <row r="230">
          <cell r="B230">
            <v>404749</v>
          </cell>
          <cell r="C230" t="str">
            <v>서울</v>
          </cell>
          <cell r="D230" t="str">
            <v>Hose</v>
          </cell>
          <cell r="E230" t="str">
            <v>Gangnam Artnouveau City</v>
          </cell>
          <cell r="F230">
            <v>30</v>
          </cell>
          <cell r="G230">
            <v>80</v>
          </cell>
          <cell r="H230">
            <v>18</v>
          </cell>
          <cell r="I230">
            <v>128</v>
          </cell>
          <cell r="J230">
            <v>18</v>
          </cell>
          <cell r="K230">
            <v>6</v>
          </cell>
          <cell r="L230">
            <v>15</v>
          </cell>
          <cell r="M230">
            <v>39</v>
          </cell>
          <cell r="N230">
            <v>1</v>
          </cell>
          <cell r="Q230">
            <v>1</v>
          </cell>
          <cell r="T230">
            <v>1</v>
          </cell>
          <cell r="U230">
            <v>1</v>
          </cell>
          <cell r="V230">
            <v>169</v>
          </cell>
        </row>
        <row r="231">
          <cell r="B231">
            <v>664486</v>
          </cell>
          <cell r="C231" t="str">
            <v>부산</v>
          </cell>
          <cell r="D231" t="str">
            <v>Hose</v>
          </cell>
          <cell r="E231" t="str">
            <v>HOTEL FORÊT THE SPA</v>
          </cell>
          <cell r="F231">
            <v>1</v>
          </cell>
          <cell r="I231">
            <v>1</v>
          </cell>
          <cell r="L231">
            <v>3</v>
          </cell>
          <cell r="M231">
            <v>3</v>
          </cell>
          <cell r="N231">
            <v>15</v>
          </cell>
          <cell r="O231">
            <v>7</v>
          </cell>
          <cell r="P231">
            <v>7</v>
          </cell>
          <cell r="Q231">
            <v>29</v>
          </cell>
          <cell r="R231">
            <v>64</v>
          </cell>
          <cell r="S231">
            <v>44</v>
          </cell>
          <cell r="T231">
            <v>12</v>
          </cell>
          <cell r="U231">
            <v>120</v>
          </cell>
          <cell r="V231">
            <v>153</v>
          </cell>
        </row>
        <row r="232">
          <cell r="B232">
            <v>834245</v>
          </cell>
          <cell r="C232" t="str">
            <v>강원</v>
          </cell>
          <cell r="D232" t="str">
            <v>호텔스토리</v>
          </cell>
          <cell r="E232" t="str">
            <v>E7 YANGYANG JUKDO</v>
          </cell>
          <cell r="I232">
            <v>0</v>
          </cell>
          <cell r="J232">
            <v>3</v>
          </cell>
          <cell r="K232">
            <v>10</v>
          </cell>
          <cell r="L232">
            <v>33</v>
          </cell>
          <cell r="M232">
            <v>46</v>
          </cell>
          <cell r="N232">
            <v>70</v>
          </cell>
          <cell r="O232">
            <v>47</v>
          </cell>
          <cell r="Q232">
            <v>117</v>
          </cell>
          <cell r="U232">
            <v>0</v>
          </cell>
          <cell r="V232">
            <v>163</v>
          </cell>
        </row>
        <row r="233">
          <cell r="B233">
            <v>960249</v>
          </cell>
          <cell r="C233" t="str">
            <v>충북</v>
          </cell>
          <cell r="D233" t="str">
            <v>Dodo</v>
          </cell>
          <cell r="E233" t="str">
            <v>Ramada by Wyndham Chungju Suanbo</v>
          </cell>
          <cell r="F233">
            <v>8</v>
          </cell>
          <cell r="G233">
            <v>18</v>
          </cell>
          <cell r="H233">
            <v>13</v>
          </cell>
          <cell r="I233">
            <v>39</v>
          </cell>
          <cell r="J233">
            <v>12</v>
          </cell>
          <cell r="K233">
            <v>22</v>
          </cell>
          <cell r="L233">
            <v>10</v>
          </cell>
          <cell r="M233">
            <v>44</v>
          </cell>
          <cell r="N233">
            <v>10</v>
          </cell>
          <cell r="O233">
            <v>3</v>
          </cell>
          <cell r="P233">
            <v>4</v>
          </cell>
          <cell r="Q233">
            <v>17</v>
          </cell>
          <cell r="R233">
            <v>10</v>
          </cell>
          <cell r="S233">
            <v>9</v>
          </cell>
          <cell r="T233">
            <v>41</v>
          </cell>
          <cell r="U233">
            <v>60</v>
          </cell>
          <cell r="V233">
            <v>160</v>
          </cell>
        </row>
        <row r="234">
          <cell r="B234">
            <v>908993</v>
          </cell>
          <cell r="C234" t="str">
            <v>서울</v>
          </cell>
          <cell r="D234" t="str">
            <v>Hose</v>
          </cell>
          <cell r="E234" t="str">
            <v>HOMES Stay Myeongdong</v>
          </cell>
          <cell r="I234">
            <v>0</v>
          </cell>
          <cell r="J234">
            <v>11</v>
          </cell>
          <cell r="K234">
            <v>11</v>
          </cell>
          <cell r="L234">
            <v>21</v>
          </cell>
          <cell r="M234">
            <v>43</v>
          </cell>
          <cell r="N234">
            <v>27</v>
          </cell>
          <cell r="O234">
            <v>12</v>
          </cell>
          <cell r="P234">
            <v>19</v>
          </cell>
          <cell r="Q234">
            <v>58</v>
          </cell>
          <cell r="R234">
            <v>16</v>
          </cell>
          <cell r="S234">
            <v>19</v>
          </cell>
          <cell r="T234">
            <v>26</v>
          </cell>
          <cell r="U234">
            <v>61</v>
          </cell>
          <cell r="V234">
            <v>162</v>
          </cell>
        </row>
        <row r="235">
          <cell r="B235">
            <v>710233</v>
          </cell>
          <cell r="C235" t="str">
            <v>경북</v>
          </cell>
          <cell r="D235" t="str">
            <v>Hose</v>
          </cell>
          <cell r="E235" t="str">
            <v>Gyeongju GG Tourist Hotel</v>
          </cell>
          <cell r="F235">
            <v>11</v>
          </cell>
          <cell r="G235">
            <v>26</v>
          </cell>
          <cell r="H235">
            <v>13</v>
          </cell>
          <cell r="I235">
            <v>50</v>
          </cell>
          <cell r="J235">
            <v>9</v>
          </cell>
          <cell r="K235">
            <v>2</v>
          </cell>
          <cell r="L235">
            <v>2</v>
          </cell>
          <cell r="M235">
            <v>13</v>
          </cell>
          <cell r="N235">
            <v>17</v>
          </cell>
          <cell r="O235">
            <v>13</v>
          </cell>
          <cell r="P235">
            <v>10</v>
          </cell>
          <cell r="Q235">
            <v>40</v>
          </cell>
          <cell r="R235">
            <v>5</v>
          </cell>
          <cell r="S235">
            <v>22</v>
          </cell>
          <cell r="T235">
            <v>18</v>
          </cell>
          <cell r="U235">
            <v>45</v>
          </cell>
          <cell r="V235">
            <v>148</v>
          </cell>
        </row>
        <row r="236">
          <cell r="B236">
            <v>749441</v>
          </cell>
          <cell r="C236" t="str">
            <v>부산</v>
          </cell>
          <cell r="D236" t="str">
            <v>Hose</v>
          </cell>
          <cell r="E236" t="str">
            <v>Busan Gwangalli Ocean The Point Hotel</v>
          </cell>
          <cell r="F236">
            <v>21</v>
          </cell>
          <cell r="G236">
            <v>15</v>
          </cell>
          <cell r="H236">
            <v>13</v>
          </cell>
          <cell r="I236">
            <v>49</v>
          </cell>
          <cell r="J236">
            <v>28</v>
          </cell>
          <cell r="K236">
            <v>15</v>
          </cell>
          <cell r="L236">
            <v>3</v>
          </cell>
          <cell r="M236">
            <v>46</v>
          </cell>
          <cell r="N236">
            <v>4</v>
          </cell>
          <cell r="O236">
            <v>9</v>
          </cell>
          <cell r="P236">
            <v>5</v>
          </cell>
          <cell r="Q236">
            <v>18</v>
          </cell>
          <cell r="R236">
            <v>12</v>
          </cell>
          <cell r="S236">
            <v>14</v>
          </cell>
          <cell r="T236">
            <v>5</v>
          </cell>
          <cell r="U236">
            <v>31</v>
          </cell>
          <cell r="V236">
            <v>144</v>
          </cell>
        </row>
        <row r="237">
          <cell r="B237">
            <v>802618</v>
          </cell>
          <cell r="C237" t="str">
            <v>서울</v>
          </cell>
          <cell r="D237" t="str">
            <v>Hose</v>
          </cell>
          <cell r="E237" t="str">
            <v>Mong Hotel</v>
          </cell>
          <cell r="F237">
            <v>51</v>
          </cell>
          <cell r="G237">
            <v>35</v>
          </cell>
          <cell r="H237">
            <v>51</v>
          </cell>
          <cell r="I237">
            <v>137</v>
          </cell>
          <cell r="J237">
            <v>12</v>
          </cell>
          <cell r="M237">
            <v>12</v>
          </cell>
          <cell r="N237">
            <v>1</v>
          </cell>
          <cell r="O237">
            <v>2</v>
          </cell>
          <cell r="P237">
            <v>4</v>
          </cell>
          <cell r="Q237">
            <v>7</v>
          </cell>
          <cell r="U237">
            <v>0</v>
          </cell>
          <cell r="V237">
            <v>156</v>
          </cell>
        </row>
        <row r="238">
          <cell r="B238">
            <v>1001288</v>
          </cell>
          <cell r="C238" t="str">
            <v>부산</v>
          </cell>
          <cell r="D238" t="str">
            <v>Hose</v>
          </cell>
          <cell r="E238" t="str">
            <v>Centum Business Hotel</v>
          </cell>
          <cell r="I238">
            <v>0</v>
          </cell>
          <cell r="J238">
            <v>3</v>
          </cell>
          <cell r="K238">
            <v>9</v>
          </cell>
          <cell r="L238">
            <v>20</v>
          </cell>
          <cell r="M238">
            <v>32</v>
          </cell>
          <cell r="N238">
            <v>26</v>
          </cell>
          <cell r="O238">
            <v>55</v>
          </cell>
          <cell r="P238">
            <v>3</v>
          </cell>
          <cell r="Q238">
            <v>84</v>
          </cell>
          <cell r="R238">
            <v>2</v>
          </cell>
          <cell r="S238">
            <v>4</v>
          </cell>
          <cell r="T238">
            <v>5</v>
          </cell>
          <cell r="U238">
            <v>11</v>
          </cell>
          <cell r="V238">
            <v>127</v>
          </cell>
        </row>
        <row r="239">
          <cell r="B239">
            <v>905282</v>
          </cell>
          <cell r="C239" t="str">
            <v>강원</v>
          </cell>
          <cell r="D239" t="str">
            <v>Alex</v>
          </cell>
          <cell r="E239" t="str">
            <v>PINEART LABEL</v>
          </cell>
          <cell r="H239">
            <v>12</v>
          </cell>
          <cell r="I239">
            <v>12</v>
          </cell>
          <cell r="J239">
            <v>19</v>
          </cell>
          <cell r="K239">
            <v>14</v>
          </cell>
          <cell r="L239">
            <v>18</v>
          </cell>
          <cell r="M239">
            <v>51</v>
          </cell>
          <cell r="N239">
            <v>12</v>
          </cell>
          <cell r="O239">
            <v>61</v>
          </cell>
          <cell r="P239">
            <v>8</v>
          </cell>
          <cell r="Q239">
            <v>81</v>
          </cell>
          <cell r="R239">
            <v>5</v>
          </cell>
          <cell r="S239">
            <v>5</v>
          </cell>
          <cell r="U239">
            <v>10</v>
          </cell>
          <cell r="V239">
            <v>154</v>
          </cell>
        </row>
        <row r="240">
          <cell r="B240">
            <v>721144</v>
          </cell>
          <cell r="C240" t="str">
            <v>제주시</v>
          </cell>
          <cell r="D240" t="str">
            <v>JW</v>
          </cell>
          <cell r="E240" t="str">
            <v>Saint Beach Hotel</v>
          </cell>
          <cell r="F240">
            <v>11</v>
          </cell>
          <cell r="G240">
            <v>4</v>
          </cell>
          <cell r="I240">
            <v>15</v>
          </cell>
          <cell r="J240">
            <v>20</v>
          </cell>
          <cell r="K240">
            <v>25</v>
          </cell>
          <cell r="L240">
            <v>41</v>
          </cell>
          <cell r="M240">
            <v>86</v>
          </cell>
          <cell r="N240">
            <v>34</v>
          </cell>
          <cell r="O240">
            <v>17</v>
          </cell>
          <cell r="Q240">
            <v>51</v>
          </cell>
          <cell r="U240">
            <v>0</v>
          </cell>
          <cell r="V240">
            <v>152</v>
          </cell>
        </row>
        <row r="241">
          <cell r="B241">
            <v>252780</v>
          </cell>
          <cell r="C241" t="str">
            <v>부산</v>
          </cell>
          <cell r="D241" t="str">
            <v>Hose</v>
          </cell>
          <cell r="E241" t="str">
            <v>H-AVENUE Hotel Seomyeon Station</v>
          </cell>
          <cell r="F241">
            <v>4</v>
          </cell>
          <cell r="G241">
            <v>30</v>
          </cell>
          <cell r="H241">
            <v>46</v>
          </cell>
          <cell r="I241">
            <v>80</v>
          </cell>
          <cell r="J241">
            <v>6</v>
          </cell>
          <cell r="K241">
            <v>18</v>
          </cell>
          <cell r="L241">
            <v>7</v>
          </cell>
          <cell r="M241">
            <v>31</v>
          </cell>
          <cell r="O241">
            <v>8</v>
          </cell>
          <cell r="P241">
            <v>2</v>
          </cell>
          <cell r="Q241">
            <v>10</v>
          </cell>
          <cell r="R241">
            <v>2</v>
          </cell>
          <cell r="S241">
            <v>1</v>
          </cell>
          <cell r="T241">
            <v>2</v>
          </cell>
          <cell r="U241">
            <v>5</v>
          </cell>
          <cell r="V241">
            <v>126</v>
          </cell>
        </row>
        <row r="242">
          <cell r="B242">
            <v>649980</v>
          </cell>
          <cell r="C242" t="str">
            <v>부산</v>
          </cell>
          <cell r="D242" t="str">
            <v>Hose</v>
          </cell>
          <cell r="E242" t="str">
            <v>Commodore Hotel Busan</v>
          </cell>
          <cell r="I242">
            <v>0</v>
          </cell>
          <cell r="K242">
            <v>1</v>
          </cell>
          <cell r="L242">
            <v>9</v>
          </cell>
          <cell r="M242">
            <v>10</v>
          </cell>
          <cell r="N242">
            <v>11</v>
          </cell>
          <cell r="O242">
            <v>33</v>
          </cell>
          <cell r="P242">
            <v>10</v>
          </cell>
          <cell r="Q242">
            <v>54</v>
          </cell>
          <cell r="R242">
            <v>23</v>
          </cell>
          <cell r="S242">
            <v>25</v>
          </cell>
          <cell r="T242">
            <v>12</v>
          </cell>
          <cell r="U242">
            <v>60</v>
          </cell>
          <cell r="V242">
            <v>124</v>
          </cell>
        </row>
        <row r="243">
          <cell r="B243">
            <v>140598</v>
          </cell>
          <cell r="C243" t="str">
            <v>제주시</v>
          </cell>
          <cell r="D243" t="str">
            <v>JW</v>
          </cell>
          <cell r="E243" t="str">
            <v>Hotel RegentMarine</v>
          </cell>
          <cell r="F243">
            <v>11</v>
          </cell>
          <cell r="G243">
            <v>5</v>
          </cell>
          <cell r="H243">
            <v>24</v>
          </cell>
          <cell r="I243">
            <v>40</v>
          </cell>
          <cell r="J243">
            <v>2</v>
          </cell>
          <cell r="K243">
            <v>2</v>
          </cell>
          <cell r="L243">
            <v>9</v>
          </cell>
          <cell r="M243">
            <v>13</v>
          </cell>
          <cell r="N243">
            <v>15</v>
          </cell>
          <cell r="O243">
            <v>44</v>
          </cell>
          <cell r="P243">
            <v>1</v>
          </cell>
          <cell r="Q243">
            <v>60</v>
          </cell>
          <cell r="R243">
            <v>17</v>
          </cell>
          <cell r="S243">
            <v>1</v>
          </cell>
          <cell r="T243">
            <v>11</v>
          </cell>
          <cell r="U243">
            <v>29</v>
          </cell>
          <cell r="V243">
            <v>142</v>
          </cell>
        </row>
        <row r="244">
          <cell r="B244">
            <v>720794</v>
          </cell>
          <cell r="C244" t="str">
            <v>서귀포</v>
          </cell>
          <cell r="D244" t="str">
            <v>JW</v>
          </cell>
          <cell r="E244" t="str">
            <v xml:space="preserve">Jeju Grace Hotel  </v>
          </cell>
          <cell r="F244">
            <v>1</v>
          </cell>
          <cell r="G244">
            <v>18</v>
          </cell>
          <cell r="H244">
            <v>83</v>
          </cell>
          <cell r="I244">
            <v>102</v>
          </cell>
          <cell r="J244">
            <v>6</v>
          </cell>
          <cell r="K244">
            <v>2</v>
          </cell>
          <cell r="L244">
            <v>15</v>
          </cell>
          <cell r="M244">
            <v>23</v>
          </cell>
          <cell r="O244">
            <v>2</v>
          </cell>
          <cell r="Q244">
            <v>2</v>
          </cell>
          <cell r="R244">
            <v>18</v>
          </cell>
          <cell r="U244">
            <v>18</v>
          </cell>
          <cell r="V244">
            <v>145</v>
          </cell>
        </row>
        <row r="245">
          <cell r="B245">
            <v>687215</v>
          </cell>
          <cell r="C245" t="str">
            <v>전남</v>
          </cell>
          <cell r="D245" t="str">
            <v>Dodo</v>
          </cell>
          <cell r="E245" t="str">
            <v>Hidden Bay Hotel</v>
          </cell>
          <cell r="F245">
            <v>12</v>
          </cell>
          <cell r="H245">
            <v>30</v>
          </cell>
          <cell r="I245">
            <v>42</v>
          </cell>
          <cell r="J245">
            <v>1</v>
          </cell>
          <cell r="K245">
            <v>6</v>
          </cell>
          <cell r="L245">
            <v>1</v>
          </cell>
          <cell r="M245">
            <v>8</v>
          </cell>
          <cell r="O245">
            <v>31</v>
          </cell>
          <cell r="P245">
            <v>19</v>
          </cell>
          <cell r="Q245">
            <v>50</v>
          </cell>
          <cell r="R245">
            <v>28</v>
          </cell>
          <cell r="S245">
            <v>1</v>
          </cell>
          <cell r="T245">
            <v>9</v>
          </cell>
          <cell r="U245">
            <v>38</v>
          </cell>
          <cell r="V245">
            <v>138</v>
          </cell>
        </row>
        <row r="246">
          <cell r="B246">
            <v>469743</v>
          </cell>
          <cell r="C246" t="str">
            <v>경남</v>
          </cell>
          <cell r="D246" t="str">
            <v>Hose</v>
          </cell>
          <cell r="E246" t="str">
            <v>New Raon Stay</v>
          </cell>
          <cell r="I246">
            <v>0</v>
          </cell>
          <cell r="M246">
            <v>0</v>
          </cell>
          <cell r="O246">
            <v>1</v>
          </cell>
          <cell r="Q246">
            <v>1</v>
          </cell>
          <cell r="R246">
            <v>9</v>
          </cell>
          <cell r="T246">
            <v>113</v>
          </cell>
          <cell r="U246">
            <v>122</v>
          </cell>
          <cell r="V246">
            <v>123</v>
          </cell>
        </row>
        <row r="247">
          <cell r="B247">
            <v>728887</v>
          </cell>
          <cell r="C247" t="str">
            <v>전북</v>
          </cell>
          <cell r="D247" t="str">
            <v>호텔스토리</v>
          </cell>
          <cell r="E247" t="str">
            <v>Jeonju Tourist Hotel Kkotsim</v>
          </cell>
          <cell r="F247">
            <v>5</v>
          </cell>
          <cell r="G247">
            <v>2</v>
          </cell>
          <cell r="H247">
            <v>8</v>
          </cell>
          <cell r="I247">
            <v>15</v>
          </cell>
          <cell r="J247">
            <v>3</v>
          </cell>
          <cell r="L247">
            <v>46</v>
          </cell>
          <cell r="M247">
            <v>49</v>
          </cell>
          <cell r="N247">
            <v>17</v>
          </cell>
          <cell r="O247">
            <v>10</v>
          </cell>
          <cell r="P247">
            <v>19</v>
          </cell>
          <cell r="Q247">
            <v>46</v>
          </cell>
          <cell r="R247">
            <v>8</v>
          </cell>
          <cell r="S247">
            <v>15</v>
          </cell>
          <cell r="T247">
            <v>5</v>
          </cell>
          <cell r="U247">
            <v>28</v>
          </cell>
          <cell r="V247">
            <v>138</v>
          </cell>
        </row>
        <row r="248">
          <cell r="B248">
            <v>665175</v>
          </cell>
          <cell r="C248" t="str">
            <v>대전</v>
          </cell>
          <cell r="D248" t="str">
            <v>JW</v>
          </cell>
          <cell r="E248" t="str">
            <v>Hotel Skypark Daejeon 1</v>
          </cell>
          <cell r="H248">
            <v>33</v>
          </cell>
          <cell r="I248">
            <v>33</v>
          </cell>
          <cell r="J248">
            <v>7</v>
          </cell>
          <cell r="K248">
            <v>1</v>
          </cell>
          <cell r="L248">
            <v>45</v>
          </cell>
          <cell r="M248">
            <v>53</v>
          </cell>
          <cell r="N248">
            <v>18</v>
          </cell>
          <cell r="O248">
            <v>2</v>
          </cell>
          <cell r="P248">
            <v>7</v>
          </cell>
          <cell r="Q248">
            <v>27</v>
          </cell>
          <cell r="R248">
            <v>12</v>
          </cell>
          <cell r="S248">
            <v>3</v>
          </cell>
          <cell r="T248">
            <v>4</v>
          </cell>
          <cell r="U248">
            <v>19</v>
          </cell>
          <cell r="V248">
            <v>132</v>
          </cell>
        </row>
        <row r="249">
          <cell r="B249">
            <v>719775</v>
          </cell>
          <cell r="C249" t="str">
            <v>제주시</v>
          </cell>
          <cell r="D249" t="str">
            <v>JW</v>
          </cell>
          <cell r="E249" t="str">
            <v>Hotel With City</v>
          </cell>
          <cell r="F249">
            <v>1</v>
          </cell>
          <cell r="G249">
            <v>5</v>
          </cell>
          <cell r="H249">
            <v>2</v>
          </cell>
          <cell r="I249">
            <v>8</v>
          </cell>
          <cell r="J249">
            <v>4</v>
          </cell>
          <cell r="K249">
            <v>18</v>
          </cell>
          <cell r="L249">
            <v>9</v>
          </cell>
          <cell r="M249">
            <v>31</v>
          </cell>
          <cell r="N249">
            <v>39</v>
          </cell>
          <cell r="O249">
            <v>38</v>
          </cell>
          <cell r="P249">
            <v>9</v>
          </cell>
          <cell r="Q249">
            <v>86</v>
          </cell>
          <cell r="R249">
            <v>3</v>
          </cell>
          <cell r="S249">
            <v>3</v>
          </cell>
          <cell r="T249">
            <v>2</v>
          </cell>
          <cell r="U249">
            <v>8</v>
          </cell>
          <cell r="V249">
            <v>133</v>
          </cell>
        </row>
        <row r="250">
          <cell r="B250">
            <v>233508</v>
          </cell>
          <cell r="C250" t="str">
            <v>서귀포</v>
          </cell>
          <cell r="D250" t="str">
            <v>JW</v>
          </cell>
          <cell r="E250" t="str">
            <v>The First70 Hotel</v>
          </cell>
          <cell r="F250">
            <v>3</v>
          </cell>
          <cell r="G250">
            <v>3</v>
          </cell>
          <cell r="H250">
            <v>12</v>
          </cell>
          <cell r="I250">
            <v>18</v>
          </cell>
          <cell r="J250">
            <v>4</v>
          </cell>
          <cell r="K250">
            <v>3</v>
          </cell>
          <cell r="L250">
            <v>23</v>
          </cell>
          <cell r="M250">
            <v>30</v>
          </cell>
          <cell r="N250">
            <v>26</v>
          </cell>
          <cell r="O250">
            <v>28</v>
          </cell>
          <cell r="P250">
            <v>5</v>
          </cell>
          <cell r="Q250">
            <v>59</v>
          </cell>
          <cell r="R250">
            <v>5</v>
          </cell>
          <cell r="S250">
            <v>8</v>
          </cell>
          <cell r="T250">
            <v>5</v>
          </cell>
          <cell r="U250">
            <v>18</v>
          </cell>
          <cell r="V250">
            <v>125</v>
          </cell>
        </row>
        <row r="251">
          <cell r="B251">
            <v>852475</v>
          </cell>
          <cell r="C251" t="str">
            <v>서울</v>
          </cell>
          <cell r="D251" t="str">
            <v>JW</v>
          </cell>
          <cell r="E251" t="str">
            <v>GLAD Yeouido</v>
          </cell>
          <cell r="G251">
            <v>24</v>
          </cell>
          <cell r="H251">
            <v>57</v>
          </cell>
          <cell r="I251">
            <v>81</v>
          </cell>
          <cell r="J251">
            <v>25</v>
          </cell>
          <cell r="K251">
            <v>10</v>
          </cell>
          <cell r="L251">
            <v>12</v>
          </cell>
          <cell r="M251">
            <v>47</v>
          </cell>
          <cell r="Q251">
            <v>0</v>
          </cell>
          <cell r="U251">
            <v>0</v>
          </cell>
          <cell r="V251">
            <v>128</v>
          </cell>
        </row>
        <row r="252">
          <cell r="B252">
            <v>104920</v>
          </cell>
          <cell r="C252" t="str">
            <v>전북</v>
          </cell>
          <cell r="D252" t="str">
            <v>Dodo</v>
          </cell>
          <cell r="E252" t="str">
            <v>Jeonju YeongHwa Hotel</v>
          </cell>
          <cell r="F252">
            <v>6</v>
          </cell>
          <cell r="H252">
            <v>2</v>
          </cell>
          <cell r="I252">
            <v>8</v>
          </cell>
          <cell r="J252">
            <v>12</v>
          </cell>
          <cell r="K252">
            <v>1</v>
          </cell>
          <cell r="L252">
            <v>16</v>
          </cell>
          <cell r="M252">
            <v>29</v>
          </cell>
          <cell r="O252">
            <v>22</v>
          </cell>
          <cell r="Q252">
            <v>22</v>
          </cell>
          <cell r="R252">
            <v>55</v>
          </cell>
          <cell r="S252">
            <v>13</v>
          </cell>
          <cell r="U252">
            <v>68</v>
          </cell>
          <cell r="V252">
            <v>127</v>
          </cell>
        </row>
        <row r="253">
          <cell r="B253">
            <v>1001035</v>
          </cell>
          <cell r="C253" t="str">
            <v>강원</v>
          </cell>
          <cell r="D253" t="str">
            <v>Alex</v>
          </cell>
          <cell r="E253" t="str">
            <v>Homm Marina Sokcho - Part of Banyan Group</v>
          </cell>
          <cell r="F253">
            <v>1</v>
          </cell>
          <cell r="I253">
            <v>1</v>
          </cell>
          <cell r="J253">
            <v>2</v>
          </cell>
          <cell r="K253">
            <v>14</v>
          </cell>
          <cell r="L253">
            <v>12</v>
          </cell>
          <cell r="M253">
            <v>28</v>
          </cell>
          <cell r="N253">
            <v>12</v>
          </cell>
          <cell r="O253">
            <v>37</v>
          </cell>
          <cell r="P253">
            <v>22</v>
          </cell>
          <cell r="Q253">
            <v>71</v>
          </cell>
          <cell r="R253">
            <v>22</v>
          </cell>
          <cell r="S253">
            <v>4</v>
          </cell>
          <cell r="T253">
            <v>1</v>
          </cell>
          <cell r="U253">
            <v>27</v>
          </cell>
          <cell r="V253">
            <v>127</v>
          </cell>
        </row>
        <row r="254">
          <cell r="B254">
            <v>774492</v>
          </cell>
          <cell r="C254" t="str">
            <v>부산</v>
          </cell>
          <cell r="D254" t="str">
            <v>Hose</v>
          </cell>
          <cell r="E254" t="str">
            <v>Green B Hotel Busan Seomyeon</v>
          </cell>
          <cell r="G254">
            <v>3</v>
          </cell>
          <cell r="H254">
            <v>36</v>
          </cell>
          <cell r="I254">
            <v>39</v>
          </cell>
          <cell r="J254">
            <v>25</v>
          </cell>
          <cell r="K254">
            <v>19</v>
          </cell>
          <cell r="L254">
            <v>13</v>
          </cell>
          <cell r="M254">
            <v>57</v>
          </cell>
          <cell r="N254">
            <v>6</v>
          </cell>
          <cell r="O254">
            <v>5</v>
          </cell>
          <cell r="P254">
            <v>5</v>
          </cell>
          <cell r="Q254">
            <v>16</v>
          </cell>
          <cell r="R254">
            <v>4</v>
          </cell>
          <cell r="T254">
            <v>1</v>
          </cell>
          <cell r="U254">
            <v>5</v>
          </cell>
          <cell r="V254">
            <v>117</v>
          </cell>
        </row>
        <row r="255">
          <cell r="B255">
            <v>766214</v>
          </cell>
          <cell r="C255" t="str">
            <v>제주시</v>
          </cell>
          <cell r="D255" t="str">
            <v>JW</v>
          </cell>
          <cell r="E255" t="str">
            <v>Shin Shin Hotel Jeju City</v>
          </cell>
          <cell r="F255">
            <v>21</v>
          </cell>
          <cell r="G255">
            <v>14</v>
          </cell>
          <cell r="H255">
            <v>7</v>
          </cell>
          <cell r="I255">
            <v>42</v>
          </cell>
          <cell r="J255">
            <v>5</v>
          </cell>
          <cell r="K255">
            <v>5</v>
          </cell>
          <cell r="L255">
            <v>25</v>
          </cell>
          <cell r="M255">
            <v>35</v>
          </cell>
          <cell r="N255">
            <v>20</v>
          </cell>
          <cell r="O255">
            <v>9</v>
          </cell>
          <cell r="P255">
            <v>2</v>
          </cell>
          <cell r="Q255">
            <v>31</v>
          </cell>
          <cell r="R255">
            <v>2</v>
          </cell>
          <cell r="S255">
            <v>2</v>
          </cell>
          <cell r="T255">
            <v>14</v>
          </cell>
          <cell r="U255">
            <v>18</v>
          </cell>
          <cell r="V255">
            <v>126</v>
          </cell>
        </row>
        <row r="256">
          <cell r="B256">
            <v>179156</v>
          </cell>
          <cell r="C256" t="str">
            <v>서울</v>
          </cell>
          <cell r="D256" t="str">
            <v>Hose</v>
          </cell>
          <cell r="E256" t="str">
            <v>Dormy Inn SEOUL Gangnam</v>
          </cell>
          <cell r="G256">
            <v>6</v>
          </cell>
          <cell r="H256">
            <v>14</v>
          </cell>
          <cell r="I256">
            <v>20</v>
          </cell>
          <cell r="J256">
            <v>5</v>
          </cell>
          <cell r="K256">
            <v>13</v>
          </cell>
          <cell r="M256">
            <v>18</v>
          </cell>
          <cell r="N256">
            <v>15</v>
          </cell>
          <cell r="O256">
            <v>1</v>
          </cell>
          <cell r="P256">
            <v>16</v>
          </cell>
          <cell r="Q256">
            <v>32</v>
          </cell>
          <cell r="R256">
            <v>9</v>
          </cell>
          <cell r="S256">
            <v>14</v>
          </cell>
          <cell r="T256">
            <v>11</v>
          </cell>
          <cell r="U256">
            <v>34</v>
          </cell>
          <cell r="V256">
            <v>104</v>
          </cell>
        </row>
        <row r="257">
          <cell r="B257">
            <v>670609</v>
          </cell>
          <cell r="C257" t="str">
            <v>전남</v>
          </cell>
          <cell r="D257" t="str">
            <v>Dodo</v>
          </cell>
          <cell r="E257" t="str">
            <v>Ramada Plaza by Wyndham Dolsan Yeosu</v>
          </cell>
          <cell r="F257">
            <v>11</v>
          </cell>
          <cell r="G257">
            <v>4</v>
          </cell>
          <cell r="H257">
            <v>3</v>
          </cell>
          <cell r="I257">
            <v>18</v>
          </cell>
          <cell r="J257">
            <v>3</v>
          </cell>
          <cell r="K257">
            <v>2</v>
          </cell>
          <cell r="L257">
            <v>20</v>
          </cell>
          <cell r="M257">
            <v>25</v>
          </cell>
          <cell r="N257">
            <v>55</v>
          </cell>
          <cell r="O257">
            <v>17</v>
          </cell>
          <cell r="P257">
            <v>2</v>
          </cell>
          <cell r="Q257">
            <v>74</v>
          </cell>
          <cell r="T257">
            <v>7</v>
          </cell>
          <cell r="U257">
            <v>7</v>
          </cell>
          <cell r="V257">
            <v>124</v>
          </cell>
        </row>
        <row r="258">
          <cell r="B258">
            <v>687238</v>
          </cell>
          <cell r="C258" t="str">
            <v>서귀포</v>
          </cell>
          <cell r="D258" t="str">
            <v>Dodo</v>
          </cell>
          <cell r="E258" t="str">
            <v>Kumho Jeju Resort</v>
          </cell>
          <cell r="F258">
            <v>1</v>
          </cell>
          <cell r="H258">
            <v>5</v>
          </cell>
          <cell r="I258">
            <v>6</v>
          </cell>
          <cell r="J258">
            <v>11</v>
          </cell>
          <cell r="K258">
            <v>2</v>
          </cell>
          <cell r="L258">
            <v>7</v>
          </cell>
          <cell r="M258">
            <v>20</v>
          </cell>
          <cell r="N258">
            <v>4</v>
          </cell>
          <cell r="O258">
            <v>8</v>
          </cell>
          <cell r="P258">
            <v>39</v>
          </cell>
          <cell r="Q258">
            <v>51</v>
          </cell>
          <cell r="R258">
            <v>32</v>
          </cell>
          <cell r="S258">
            <v>14</v>
          </cell>
          <cell r="T258">
            <v>1</v>
          </cell>
          <cell r="U258">
            <v>47</v>
          </cell>
          <cell r="V258">
            <v>124</v>
          </cell>
        </row>
        <row r="259">
          <cell r="B259">
            <v>687083</v>
          </cell>
          <cell r="C259" t="str">
            <v>부산</v>
          </cell>
          <cell r="D259" t="str">
            <v>Hose</v>
          </cell>
          <cell r="E259" t="str">
            <v>Hound Hotel Busan Station</v>
          </cell>
          <cell r="F259">
            <v>5</v>
          </cell>
          <cell r="G259">
            <v>16</v>
          </cell>
          <cell r="H259">
            <v>1</v>
          </cell>
          <cell r="I259">
            <v>22</v>
          </cell>
          <cell r="J259">
            <v>19</v>
          </cell>
          <cell r="K259">
            <v>14</v>
          </cell>
          <cell r="L259">
            <v>4</v>
          </cell>
          <cell r="M259">
            <v>37</v>
          </cell>
          <cell r="O259">
            <v>4</v>
          </cell>
          <cell r="P259">
            <v>8</v>
          </cell>
          <cell r="Q259">
            <v>12</v>
          </cell>
          <cell r="R259">
            <v>2</v>
          </cell>
          <cell r="S259">
            <v>42</v>
          </cell>
          <cell r="T259">
            <v>1</v>
          </cell>
          <cell r="U259">
            <v>45</v>
          </cell>
          <cell r="V259">
            <v>116</v>
          </cell>
        </row>
        <row r="260">
          <cell r="B260">
            <v>693132</v>
          </cell>
          <cell r="C260" t="str">
            <v>제주시</v>
          </cell>
          <cell r="D260" t="str">
            <v>JW</v>
          </cell>
          <cell r="E260" t="str">
            <v>Jeju Sun Hotel &amp; Casino</v>
          </cell>
          <cell r="F260">
            <v>51</v>
          </cell>
          <cell r="G260">
            <v>31</v>
          </cell>
          <cell r="H260">
            <v>6</v>
          </cell>
          <cell r="I260">
            <v>88</v>
          </cell>
          <cell r="J260">
            <v>5</v>
          </cell>
          <cell r="K260">
            <v>4</v>
          </cell>
          <cell r="L260">
            <v>7</v>
          </cell>
          <cell r="M260">
            <v>16</v>
          </cell>
          <cell r="N260">
            <v>9</v>
          </cell>
          <cell r="O260">
            <v>5</v>
          </cell>
          <cell r="Q260">
            <v>14</v>
          </cell>
          <cell r="R260">
            <v>4</v>
          </cell>
          <cell r="S260">
            <v>1</v>
          </cell>
          <cell r="U260">
            <v>5</v>
          </cell>
          <cell r="V260">
            <v>123</v>
          </cell>
        </row>
        <row r="261">
          <cell r="B261">
            <v>711340</v>
          </cell>
          <cell r="C261" t="str">
            <v>서귀포</v>
          </cell>
          <cell r="D261" t="str">
            <v>JW</v>
          </cell>
          <cell r="E261" t="str">
            <v>Eastern Hotel Jeju</v>
          </cell>
          <cell r="F261">
            <v>1</v>
          </cell>
          <cell r="G261">
            <v>1</v>
          </cell>
          <cell r="H261">
            <v>19</v>
          </cell>
          <cell r="I261">
            <v>21</v>
          </cell>
          <cell r="J261">
            <v>8</v>
          </cell>
          <cell r="K261">
            <v>9</v>
          </cell>
          <cell r="L261">
            <v>10</v>
          </cell>
          <cell r="M261">
            <v>27</v>
          </cell>
          <cell r="N261">
            <v>10</v>
          </cell>
          <cell r="O261">
            <v>13</v>
          </cell>
          <cell r="P261">
            <v>11</v>
          </cell>
          <cell r="Q261">
            <v>34</v>
          </cell>
          <cell r="R261">
            <v>24</v>
          </cell>
          <cell r="S261">
            <v>9</v>
          </cell>
          <cell r="T261">
            <v>8</v>
          </cell>
          <cell r="U261">
            <v>41</v>
          </cell>
          <cell r="V261">
            <v>123</v>
          </cell>
        </row>
        <row r="262">
          <cell r="B262">
            <v>290041</v>
          </cell>
          <cell r="C262" t="str">
            <v>경북</v>
          </cell>
          <cell r="D262" t="str">
            <v>Hose</v>
          </cell>
          <cell r="E262" t="str">
            <v>Gyeongju Ilsung Condo</v>
          </cell>
          <cell r="G262">
            <v>3</v>
          </cell>
          <cell r="H262">
            <v>3</v>
          </cell>
          <cell r="I262">
            <v>6</v>
          </cell>
          <cell r="J262">
            <v>23</v>
          </cell>
          <cell r="K262">
            <v>24</v>
          </cell>
          <cell r="L262">
            <v>3</v>
          </cell>
          <cell r="M262">
            <v>50</v>
          </cell>
          <cell r="O262">
            <v>8</v>
          </cell>
          <cell r="P262">
            <v>16</v>
          </cell>
          <cell r="Q262">
            <v>24</v>
          </cell>
          <cell r="R262">
            <v>28</v>
          </cell>
          <cell r="T262">
            <v>2</v>
          </cell>
          <cell r="U262">
            <v>30</v>
          </cell>
          <cell r="V262">
            <v>110</v>
          </cell>
        </row>
        <row r="263">
          <cell r="B263">
            <v>681582</v>
          </cell>
          <cell r="C263" t="str">
            <v>제주시</v>
          </cell>
          <cell r="D263" t="str">
            <v>JW</v>
          </cell>
          <cell r="E263" t="str">
            <v>Hallim Resort</v>
          </cell>
          <cell r="F263">
            <v>3</v>
          </cell>
          <cell r="G263">
            <v>1</v>
          </cell>
          <cell r="H263">
            <v>3</v>
          </cell>
          <cell r="I263">
            <v>7</v>
          </cell>
          <cell r="K263">
            <v>2</v>
          </cell>
          <cell r="L263">
            <v>11</v>
          </cell>
          <cell r="M263">
            <v>13</v>
          </cell>
          <cell r="N263">
            <v>9</v>
          </cell>
          <cell r="O263">
            <v>31</v>
          </cell>
          <cell r="P263">
            <v>7</v>
          </cell>
          <cell r="Q263">
            <v>47</v>
          </cell>
          <cell r="R263">
            <v>18</v>
          </cell>
          <cell r="S263">
            <v>9</v>
          </cell>
          <cell r="T263">
            <v>2</v>
          </cell>
          <cell r="U263">
            <v>29</v>
          </cell>
          <cell r="V263">
            <v>96</v>
          </cell>
        </row>
        <row r="264">
          <cell r="B264">
            <v>1001471</v>
          </cell>
          <cell r="C264" t="str">
            <v>서울</v>
          </cell>
          <cell r="D264" t="str">
            <v>Hose</v>
          </cell>
          <cell r="E264" t="str">
            <v>Dongdaemun Tourist Hotel</v>
          </cell>
          <cell r="I264">
            <v>0</v>
          </cell>
          <cell r="M264">
            <v>0</v>
          </cell>
          <cell r="O264">
            <v>17</v>
          </cell>
          <cell r="P264">
            <v>23</v>
          </cell>
          <cell r="Q264">
            <v>40</v>
          </cell>
          <cell r="R264">
            <v>9</v>
          </cell>
          <cell r="S264">
            <v>42</v>
          </cell>
          <cell r="T264">
            <v>10</v>
          </cell>
          <cell r="U264">
            <v>61</v>
          </cell>
          <cell r="V264">
            <v>101</v>
          </cell>
        </row>
        <row r="265">
          <cell r="B265">
            <v>132246</v>
          </cell>
          <cell r="C265" t="str">
            <v>서울</v>
          </cell>
          <cell r="D265" t="str">
            <v>JW</v>
          </cell>
          <cell r="E265" t="str">
            <v>Inter City Seoul</v>
          </cell>
          <cell r="F265">
            <v>38</v>
          </cell>
          <cell r="G265">
            <v>22</v>
          </cell>
          <cell r="H265">
            <v>26</v>
          </cell>
          <cell r="I265">
            <v>86</v>
          </cell>
          <cell r="J265">
            <v>10</v>
          </cell>
          <cell r="K265">
            <v>7</v>
          </cell>
          <cell r="L265">
            <v>4</v>
          </cell>
          <cell r="M265">
            <v>21</v>
          </cell>
          <cell r="N265">
            <v>6</v>
          </cell>
          <cell r="O265">
            <v>4</v>
          </cell>
          <cell r="Q265">
            <v>10</v>
          </cell>
          <cell r="R265">
            <v>1</v>
          </cell>
          <cell r="S265">
            <v>2</v>
          </cell>
          <cell r="U265">
            <v>3</v>
          </cell>
          <cell r="V265">
            <v>120</v>
          </cell>
        </row>
        <row r="266">
          <cell r="B266">
            <v>150950</v>
          </cell>
          <cell r="C266" t="str">
            <v>경기</v>
          </cell>
          <cell r="D266" t="str">
            <v>Dodo</v>
          </cell>
          <cell r="E266" t="str">
            <v>Wirye Militopia Hotel by Marine</v>
          </cell>
          <cell r="G266">
            <v>2</v>
          </cell>
          <cell r="I266">
            <v>2</v>
          </cell>
          <cell r="K266">
            <v>1</v>
          </cell>
          <cell r="L266">
            <v>2</v>
          </cell>
          <cell r="M266">
            <v>3</v>
          </cell>
          <cell r="N266">
            <v>11</v>
          </cell>
          <cell r="O266">
            <v>14</v>
          </cell>
          <cell r="P266">
            <v>18</v>
          </cell>
          <cell r="Q266">
            <v>43</v>
          </cell>
          <cell r="R266">
            <v>21</v>
          </cell>
          <cell r="S266">
            <v>19</v>
          </cell>
          <cell r="T266">
            <v>31</v>
          </cell>
          <cell r="U266">
            <v>71</v>
          </cell>
          <cell r="V266">
            <v>119</v>
          </cell>
        </row>
        <row r="267">
          <cell r="B267">
            <v>220477</v>
          </cell>
          <cell r="C267" t="str">
            <v>충남</v>
          </cell>
          <cell r="D267" t="str">
            <v>Dodo</v>
          </cell>
          <cell r="E267" t="str">
            <v>Hotel Master Daecheon</v>
          </cell>
          <cell r="F267">
            <v>24</v>
          </cell>
          <cell r="G267">
            <v>6</v>
          </cell>
          <cell r="H267">
            <v>7</v>
          </cell>
          <cell r="I267">
            <v>37</v>
          </cell>
          <cell r="J267">
            <v>5</v>
          </cell>
          <cell r="K267">
            <v>38</v>
          </cell>
          <cell r="L267">
            <v>25</v>
          </cell>
          <cell r="M267">
            <v>68</v>
          </cell>
          <cell r="N267">
            <v>8</v>
          </cell>
          <cell r="O267">
            <v>6</v>
          </cell>
          <cell r="Q267">
            <v>14</v>
          </cell>
          <cell r="U267">
            <v>0</v>
          </cell>
          <cell r="V267">
            <v>119</v>
          </cell>
        </row>
        <row r="268">
          <cell r="B268">
            <v>136823</v>
          </cell>
          <cell r="C268" t="str">
            <v>부산</v>
          </cell>
          <cell r="D268" t="str">
            <v>Hose</v>
          </cell>
          <cell r="E268" t="str">
            <v>Arban Hotel</v>
          </cell>
          <cell r="I268">
            <v>0</v>
          </cell>
          <cell r="L268">
            <v>1</v>
          </cell>
          <cell r="M268">
            <v>1</v>
          </cell>
          <cell r="P268">
            <v>61</v>
          </cell>
          <cell r="Q268">
            <v>61</v>
          </cell>
          <cell r="R268">
            <v>8</v>
          </cell>
          <cell r="S268">
            <v>26</v>
          </cell>
          <cell r="T268">
            <v>13</v>
          </cell>
          <cell r="U268">
            <v>47</v>
          </cell>
          <cell r="V268">
            <v>109</v>
          </cell>
        </row>
        <row r="269">
          <cell r="B269">
            <v>162279</v>
          </cell>
          <cell r="C269" t="str">
            <v>제주시</v>
          </cell>
          <cell r="D269" t="str">
            <v>JW</v>
          </cell>
          <cell r="E269" t="str">
            <v>Nohyung Hotel</v>
          </cell>
          <cell r="F269">
            <v>53</v>
          </cell>
          <cell r="G269">
            <v>59</v>
          </cell>
          <cell r="H269">
            <v>6</v>
          </cell>
          <cell r="I269">
            <v>118</v>
          </cell>
          <cell r="M269">
            <v>0</v>
          </cell>
          <cell r="Q269">
            <v>0</v>
          </cell>
          <cell r="U269">
            <v>0</v>
          </cell>
          <cell r="V269">
            <v>118</v>
          </cell>
        </row>
        <row r="270">
          <cell r="B270">
            <v>682157</v>
          </cell>
          <cell r="C270" t="str">
            <v>부산</v>
          </cell>
          <cell r="D270" t="str">
            <v>Hose</v>
          </cell>
          <cell r="E270" t="str">
            <v>Pale De CZ Condo</v>
          </cell>
          <cell r="F270">
            <v>1</v>
          </cell>
          <cell r="G270">
            <v>17</v>
          </cell>
          <cell r="H270">
            <v>24</v>
          </cell>
          <cell r="I270">
            <v>42</v>
          </cell>
          <cell r="J270">
            <v>26</v>
          </cell>
          <cell r="K270">
            <v>10</v>
          </cell>
          <cell r="L270">
            <v>13</v>
          </cell>
          <cell r="M270">
            <v>49</v>
          </cell>
          <cell r="N270">
            <v>4</v>
          </cell>
          <cell r="O270">
            <v>1</v>
          </cell>
          <cell r="P270">
            <v>2</v>
          </cell>
          <cell r="Q270">
            <v>7</v>
          </cell>
          <cell r="R270">
            <v>5</v>
          </cell>
          <cell r="S270">
            <v>4</v>
          </cell>
          <cell r="T270">
            <v>2</v>
          </cell>
          <cell r="U270">
            <v>11</v>
          </cell>
          <cell r="V270">
            <v>109</v>
          </cell>
        </row>
        <row r="271">
          <cell r="B271">
            <v>995746</v>
          </cell>
          <cell r="C271" t="str">
            <v>제주시</v>
          </cell>
          <cell r="D271" t="str">
            <v>JW</v>
          </cell>
          <cell r="E271" t="str">
            <v>New Korea Resort</v>
          </cell>
          <cell r="F271">
            <v>1</v>
          </cell>
          <cell r="G271">
            <v>3</v>
          </cell>
          <cell r="H271">
            <v>14</v>
          </cell>
          <cell r="I271">
            <v>18</v>
          </cell>
          <cell r="J271">
            <v>4</v>
          </cell>
          <cell r="K271">
            <v>4</v>
          </cell>
          <cell r="L271">
            <v>11</v>
          </cell>
          <cell r="M271">
            <v>19</v>
          </cell>
          <cell r="N271">
            <v>16</v>
          </cell>
          <cell r="O271">
            <v>11</v>
          </cell>
          <cell r="P271">
            <v>17</v>
          </cell>
          <cell r="Q271">
            <v>44</v>
          </cell>
          <cell r="R271">
            <v>25</v>
          </cell>
          <cell r="S271">
            <v>7</v>
          </cell>
          <cell r="T271">
            <v>3</v>
          </cell>
          <cell r="U271">
            <v>35</v>
          </cell>
          <cell r="V271">
            <v>116</v>
          </cell>
        </row>
        <row r="272">
          <cell r="B272">
            <v>328219</v>
          </cell>
          <cell r="C272" t="str">
            <v>전북</v>
          </cell>
          <cell r="D272" t="str">
            <v>호텔스토리</v>
          </cell>
          <cell r="E272" t="str">
            <v>Jeonju Wangyijimil Hanok Hotel</v>
          </cell>
          <cell r="I272">
            <v>0</v>
          </cell>
          <cell r="K272">
            <v>15</v>
          </cell>
          <cell r="L272">
            <v>1</v>
          </cell>
          <cell r="M272">
            <v>16</v>
          </cell>
          <cell r="N272">
            <v>1</v>
          </cell>
          <cell r="O272">
            <v>9</v>
          </cell>
          <cell r="P272">
            <v>5</v>
          </cell>
          <cell r="Q272">
            <v>15</v>
          </cell>
          <cell r="S272">
            <v>58</v>
          </cell>
          <cell r="T272">
            <v>23</v>
          </cell>
          <cell r="U272">
            <v>81</v>
          </cell>
          <cell r="V272">
            <v>112</v>
          </cell>
        </row>
        <row r="273">
          <cell r="B273">
            <v>830322</v>
          </cell>
          <cell r="C273" t="str">
            <v>강원</v>
          </cell>
          <cell r="D273" t="str">
            <v>Alex</v>
          </cell>
          <cell r="E273" t="str">
            <v>Hyunjin Tourist Hotel</v>
          </cell>
          <cell r="I273">
            <v>0</v>
          </cell>
          <cell r="M273">
            <v>0</v>
          </cell>
          <cell r="O273">
            <v>17</v>
          </cell>
          <cell r="P273">
            <v>32</v>
          </cell>
          <cell r="Q273">
            <v>49</v>
          </cell>
          <cell r="R273">
            <v>16</v>
          </cell>
          <cell r="S273">
            <v>18</v>
          </cell>
          <cell r="T273">
            <v>23</v>
          </cell>
          <cell r="U273">
            <v>57</v>
          </cell>
          <cell r="V273">
            <v>106</v>
          </cell>
        </row>
        <row r="274">
          <cell r="B274">
            <v>1001210</v>
          </cell>
          <cell r="C274" t="str">
            <v>강원</v>
          </cell>
          <cell r="D274" t="str">
            <v>Alex</v>
          </cell>
          <cell r="E274" t="str">
            <v>The Hotel Sokcho</v>
          </cell>
          <cell r="H274">
            <v>1</v>
          </cell>
          <cell r="I274">
            <v>1</v>
          </cell>
          <cell r="L274">
            <v>83</v>
          </cell>
          <cell r="M274">
            <v>83</v>
          </cell>
          <cell r="N274">
            <v>24</v>
          </cell>
          <cell r="O274">
            <v>1</v>
          </cell>
          <cell r="Q274">
            <v>25</v>
          </cell>
          <cell r="S274">
            <v>3</v>
          </cell>
          <cell r="T274">
            <v>1</v>
          </cell>
          <cell r="U274">
            <v>4</v>
          </cell>
          <cell r="V274">
            <v>113</v>
          </cell>
        </row>
        <row r="275">
          <cell r="B275">
            <v>214717</v>
          </cell>
          <cell r="C275" t="str">
            <v>제주시</v>
          </cell>
          <cell r="D275" t="str">
            <v>JW</v>
          </cell>
          <cell r="E275" t="str">
            <v>Camphortree Hotel &amp; Resort</v>
          </cell>
          <cell r="F275">
            <v>31</v>
          </cell>
          <cell r="G275">
            <v>19</v>
          </cell>
          <cell r="H275">
            <v>10</v>
          </cell>
          <cell r="I275">
            <v>60</v>
          </cell>
          <cell r="J275">
            <v>2</v>
          </cell>
          <cell r="M275">
            <v>2</v>
          </cell>
          <cell r="N275">
            <v>19</v>
          </cell>
          <cell r="O275">
            <v>5</v>
          </cell>
          <cell r="P275">
            <v>6</v>
          </cell>
          <cell r="Q275">
            <v>30</v>
          </cell>
          <cell r="R275">
            <v>19</v>
          </cell>
          <cell r="U275">
            <v>19</v>
          </cell>
          <cell r="V275">
            <v>111</v>
          </cell>
        </row>
        <row r="276">
          <cell r="B276">
            <v>574852</v>
          </cell>
          <cell r="C276" t="str">
            <v>서귀포</v>
          </cell>
          <cell r="D276" t="str">
            <v>호텔스토리</v>
          </cell>
          <cell r="E276" t="str">
            <v>Seogwipo Worldcup Resort</v>
          </cell>
          <cell r="F276">
            <v>1</v>
          </cell>
          <cell r="I276">
            <v>1</v>
          </cell>
          <cell r="J276">
            <v>1</v>
          </cell>
          <cell r="K276">
            <v>3</v>
          </cell>
          <cell r="M276">
            <v>4</v>
          </cell>
          <cell r="N276">
            <v>13</v>
          </cell>
          <cell r="O276">
            <v>9</v>
          </cell>
          <cell r="P276">
            <v>30</v>
          </cell>
          <cell r="Q276">
            <v>52</v>
          </cell>
          <cell r="R276">
            <v>51</v>
          </cell>
          <cell r="U276">
            <v>51</v>
          </cell>
          <cell r="V276">
            <v>108</v>
          </cell>
        </row>
        <row r="277">
          <cell r="B277">
            <v>1001324</v>
          </cell>
          <cell r="C277" t="str">
            <v>경북</v>
          </cell>
          <cell r="D277" t="str">
            <v>Hose</v>
          </cell>
          <cell r="E277" t="str">
            <v>Hotel Gonggan</v>
          </cell>
          <cell r="I277">
            <v>0</v>
          </cell>
          <cell r="J277">
            <v>10</v>
          </cell>
          <cell r="K277">
            <v>8</v>
          </cell>
          <cell r="L277">
            <v>7</v>
          </cell>
          <cell r="M277">
            <v>25</v>
          </cell>
          <cell r="N277">
            <v>23</v>
          </cell>
          <cell r="O277">
            <v>11</v>
          </cell>
          <cell r="P277">
            <v>5</v>
          </cell>
          <cell r="Q277">
            <v>39</v>
          </cell>
          <cell r="R277">
            <v>4</v>
          </cell>
          <cell r="S277">
            <v>26</v>
          </cell>
          <cell r="T277">
            <v>8</v>
          </cell>
          <cell r="U277">
            <v>38</v>
          </cell>
          <cell r="V277">
            <v>102</v>
          </cell>
        </row>
        <row r="278">
          <cell r="B278">
            <v>273869</v>
          </cell>
          <cell r="C278" t="str">
            <v>제주시</v>
          </cell>
          <cell r="D278" t="str">
            <v>JW</v>
          </cell>
          <cell r="E278" t="str">
            <v>Hotel Sirius</v>
          </cell>
          <cell r="F278">
            <v>12</v>
          </cell>
          <cell r="G278">
            <v>12</v>
          </cell>
          <cell r="H278">
            <v>22</v>
          </cell>
          <cell r="I278">
            <v>46</v>
          </cell>
          <cell r="J278">
            <v>10</v>
          </cell>
          <cell r="K278">
            <v>8</v>
          </cell>
          <cell r="L278">
            <v>5</v>
          </cell>
          <cell r="M278">
            <v>23</v>
          </cell>
          <cell r="N278">
            <v>2</v>
          </cell>
          <cell r="O278">
            <v>10</v>
          </cell>
          <cell r="P278">
            <v>7</v>
          </cell>
          <cell r="Q278">
            <v>19</v>
          </cell>
          <cell r="R278">
            <v>9</v>
          </cell>
          <cell r="S278">
            <v>3</v>
          </cell>
          <cell r="T278">
            <v>1</v>
          </cell>
          <cell r="U278">
            <v>13</v>
          </cell>
          <cell r="V278">
            <v>101</v>
          </cell>
        </row>
        <row r="279">
          <cell r="B279">
            <v>1001241</v>
          </cell>
          <cell r="C279" t="str">
            <v>경남</v>
          </cell>
          <cell r="D279" t="str">
            <v>Hose</v>
          </cell>
          <cell r="E279" t="str">
            <v>Hound Hotel Geoje Jangseungpo</v>
          </cell>
          <cell r="F279">
            <v>5</v>
          </cell>
          <cell r="G279">
            <v>13</v>
          </cell>
          <cell r="H279">
            <v>12</v>
          </cell>
          <cell r="I279">
            <v>30</v>
          </cell>
          <cell r="J279">
            <v>7</v>
          </cell>
          <cell r="K279">
            <v>2</v>
          </cell>
          <cell r="L279">
            <v>2</v>
          </cell>
          <cell r="M279">
            <v>11</v>
          </cell>
          <cell r="O279">
            <v>25</v>
          </cell>
          <cell r="P279">
            <v>8</v>
          </cell>
          <cell r="Q279">
            <v>33</v>
          </cell>
          <cell r="R279">
            <v>9</v>
          </cell>
          <cell r="S279">
            <v>2</v>
          </cell>
          <cell r="T279">
            <v>1</v>
          </cell>
          <cell r="U279">
            <v>12</v>
          </cell>
          <cell r="V279">
            <v>86</v>
          </cell>
        </row>
        <row r="280">
          <cell r="B280">
            <v>209716</v>
          </cell>
          <cell r="C280" t="str">
            <v>제주시</v>
          </cell>
          <cell r="D280" t="str">
            <v>JW</v>
          </cell>
          <cell r="E280" t="str">
            <v>Utop Ubless Hotel Jeju Hamdeok</v>
          </cell>
          <cell r="I280">
            <v>0</v>
          </cell>
          <cell r="L280">
            <v>32</v>
          </cell>
          <cell r="M280">
            <v>32</v>
          </cell>
          <cell r="N280">
            <v>11</v>
          </cell>
          <cell r="O280">
            <v>13</v>
          </cell>
          <cell r="P280">
            <v>17</v>
          </cell>
          <cell r="Q280">
            <v>41</v>
          </cell>
          <cell r="R280">
            <v>29</v>
          </cell>
          <cell r="S280">
            <v>4</v>
          </cell>
          <cell r="T280">
            <v>1</v>
          </cell>
          <cell r="U280">
            <v>34</v>
          </cell>
          <cell r="V280">
            <v>107</v>
          </cell>
        </row>
        <row r="281">
          <cell r="B281">
            <v>372421</v>
          </cell>
          <cell r="C281" t="str">
            <v>서귀포</v>
          </cell>
          <cell r="D281" t="str">
            <v>호텔스토리</v>
          </cell>
          <cell r="E281" t="str">
            <v>Jeju Bunker Hotel and Resort</v>
          </cell>
          <cell r="G281">
            <v>1</v>
          </cell>
          <cell r="H281">
            <v>4</v>
          </cell>
          <cell r="I281">
            <v>5</v>
          </cell>
          <cell r="J281">
            <v>1</v>
          </cell>
          <cell r="K281">
            <v>39</v>
          </cell>
          <cell r="L281">
            <v>26</v>
          </cell>
          <cell r="M281">
            <v>66</v>
          </cell>
          <cell r="N281">
            <v>13</v>
          </cell>
          <cell r="O281">
            <v>16</v>
          </cell>
          <cell r="P281">
            <v>2</v>
          </cell>
          <cell r="Q281">
            <v>31</v>
          </cell>
          <cell r="R281">
            <v>5</v>
          </cell>
          <cell r="U281">
            <v>5</v>
          </cell>
          <cell r="V281">
            <v>107</v>
          </cell>
        </row>
        <row r="282">
          <cell r="B282">
            <v>631042</v>
          </cell>
          <cell r="C282" t="str">
            <v>서울</v>
          </cell>
          <cell r="D282" t="str">
            <v>Hose</v>
          </cell>
          <cell r="E282" t="str">
            <v>ELIENA HOTEL</v>
          </cell>
          <cell r="F282">
            <v>77</v>
          </cell>
          <cell r="G282">
            <v>13</v>
          </cell>
          <cell r="H282">
            <v>7</v>
          </cell>
          <cell r="I282">
            <v>97</v>
          </cell>
          <cell r="J282">
            <v>6</v>
          </cell>
          <cell r="M282">
            <v>6</v>
          </cell>
          <cell r="O282">
            <v>3</v>
          </cell>
          <cell r="Q282">
            <v>3</v>
          </cell>
          <cell r="U282">
            <v>0</v>
          </cell>
          <cell r="V282">
            <v>106</v>
          </cell>
        </row>
        <row r="283">
          <cell r="B283">
            <v>903501</v>
          </cell>
          <cell r="C283" t="str">
            <v>서울</v>
          </cell>
          <cell r="D283" t="str">
            <v>Alex</v>
          </cell>
          <cell r="E283" t="str">
            <v>WOO MI GWAN HOTEL</v>
          </cell>
          <cell r="H283">
            <v>3</v>
          </cell>
          <cell r="I283">
            <v>3</v>
          </cell>
          <cell r="J283">
            <v>28</v>
          </cell>
          <cell r="K283">
            <v>6</v>
          </cell>
          <cell r="L283">
            <v>12</v>
          </cell>
          <cell r="M283">
            <v>46</v>
          </cell>
          <cell r="N283">
            <v>8</v>
          </cell>
          <cell r="O283">
            <v>10</v>
          </cell>
          <cell r="P283">
            <v>8</v>
          </cell>
          <cell r="Q283">
            <v>26</v>
          </cell>
          <cell r="R283">
            <v>6</v>
          </cell>
          <cell r="S283">
            <v>13</v>
          </cell>
          <cell r="T283">
            <v>5</v>
          </cell>
          <cell r="U283">
            <v>24</v>
          </cell>
          <cell r="V283">
            <v>99</v>
          </cell>
        </row>
        <row r="284">
          <cell r="B284">
            <v>1001294</v>
          </cell>
          <cell r="C284" t="str">
            <v>부산</v>
          </cell>
          <cell r="D284" t="str">
            <v>Hose</v>
          </cell>
          <cell r="E284" t="str">
            <v>NewCZ Centum Busan</v>
          </cell>
          <cell r="I284">
            <v>0</v>
          </cell>
          <cell r="J284">
            <v>2</v>
          </cell>
          <cell r="K284">
            <v>5</v>
          </cell>
          <cell r="L284">
            <v>13</v>
          </cell>
          <cell r="M284">
            <v>20</v>
          </cell>
          <cell r="N284">
            <v>5</v>
          </cell>
          <cell r="P284">
            <v>16</v>
          </cell>
          <cell r="Q284">
            <v>21</v>
          </cell>
          <cell r="R284">
            <v>11</v>
          </cell>
          <cell r="S284">
            <v>12</v>
          </cell>
          <cell r="T284">
            <v>16</v>
          </cell>
          <cell r="U284">
            <v>39</v>
          </cell>
          <cell r="V284">
            <v>80</v>
          </cell>
        </row>
        <row r="285">
          <cell r="B285">
            <v>735052</v>
          </cell>
          <cell r="C285" t="str">
            <v>경남</v>
          </cell>
          <cell r="D285" t="str">
            <v>호텔스토리</v>
          </cell>
          <cell r="E285" t="str">
            <v>[No use] Jinju Raon Stay in Perla</v>
          </cell>
          <cell r="F285">
            <v>14</v>
          </cell>
          <cell r="G285">
            <v>8</v>
          </cell>
          <cell r="H285">
            <v>7</v>
          </cell>
          <cell r="I285">
            <v>29</v>
          </cell>
          <cell r="J285">
            <v>3</v>
          </cell>
          <cell r="K285">
            <v>5</v>
          </cell>
          <cell r="L285">
            <v>32</v>
          </cell>
          <cell r="M285">
            <v>40</v>
          </cell>
          <cell r="N285">
            <v>1</v>
          </cell>
          <cell r="O285">
            <v>12</v>
          </cell>
          <cell r="P285">
            <v>14</v>
          </cell>
          <cell r="Q285">
            <v>27</v>
          </cell>
          <cell r="R285">
            <v>10</v>
          </cell>
          <cell r="U285">
            <v>10</v>
          </cell>
          <cell r="V285">
            <v>106</v>
          </cell>
        </row>
        <row r="286">
          <cell r="B286">
            <v>853024</v>
          </cell>
          <cell r="C286" t="str">
            <v>인천</v>
          </cell>
          <cell r="D286" t="str">
            <v>Alex</v>
          </cell>
          <cell r="E286" t="str">
            <v>BrownDot Hotel Songdo</v>
          </cell>
          <cell r="F286">
            <v>7</v>
          </cell>
          <cell r="G286">
            <v>6</v>
          </cell>
          <cell r="H286">
            <v>29</v>
          </cell>
          <cell r="I286">
            <v>42</v>
          </cell>
          <cell r="J286">
            <v>8</v>
          </cell>
          <cell r="M286">
            <v>8</v>
          </cell>
          <cell r="N286">
            <v>1</v>
          </cell>
          <cell r="O286">
            <v>3</v>
          </cell>
          <cell r="P286">
            <v>6</v>
          </cell>
          <cell r="Q286">
            <v>10</v>
          </cell>
          <cell r="R286">
            <v>23</v>
          </cell>
          <cell r="S286">
            <v>22</v>
          </cell>
          <cell r="U286">
            <v>45</v>
          </cell>
          <cell r="V286">
            <v>105</v>
          </cell>
        </row>
        <row r="287">
          <cell r="B287">
            <v>692882</v>
          </cell>
          <cell r="C287" t="str">
            <v>서귀포</v>
          </cell>
          <cell r="D287" t="str">
            <v>JW</v>
          </cell>
          <cell r="E287" t="str">
            <v>Hotel Golden Daisy Seogwipo Ocean</v>
          </cell>
          <cell r="I287">
            <v>0</v>
          </cell>
          <cell r="K287">
            <v>2</v>
          </cell>
          <cell r="L287">
            <v>18</v>
          </cell>
          <cell r="M287">
            <v>20</v>
          </cell>
          <cell r="N287">
            <v>26</v>
          </cell>
          <cell r="O287">
            <v>10</v>
          </cell>
          <cell r="P287">
            <v>8</v>
          </cell>
          <cell r="Q287">
            <v>44</v>
          </cell>
          <cell r="R287">
            <v>16</v>
          </cell>
          <cell r="S287">
            <v>7</v>
          </cell>
          <cell r="T287">
            <v>10</v>
          </cell>
          <cell r="U287">
            <v>33</v>
          </cell>
          <cell r="V287">
            <v>97</v>
          </cell>
        </row>
        <row r="288">
          <cell r="B288">
            <v>657034</v>
          </cell>
          <cell r="C288" t="str">
            <v>부산</v>
          </cell>
          <cell r="D288" t="str">
            <v>Hose</v>
          </cell>
          <cell r="E288" t="str">
            <v>LCT Residence</v>
          </cell>
          <cell r="I288">
            <v>0</v>
          </cell>
          <cell r="M288">
            <v>0</v>
          </cell>
          <cell r="N288">
            <v>12</v>
          </cell>
          <cell r="O288">
            <v>3</v>
          </cell>
          <cell r="P288">
            <v>7</v>
          </cell>
          <cell r="Q288">
            <v>22</v>
          </cell>
          <cell r="R288">
            <v>20</v>
          </cell>
          <cell r="S288">
            <v>37</v>
          </cell>
          <cell r="U288">
            <v>57</v>
          </cell>
          <cell r="V288">
            <v>79</v>
          </cell>
        </row>
        <row r="289">
          <cell r="B289">
            <v>693640</v>
          </cell>
          <cell r="C289" t="str">
            <v>충남</v>
          </cell>
          <cell r="D289" t="str">
            <v>Dodo</v>
          </cell>
          <cell r="E289" t="str">
            <v>Beache Palace</v>
          </cell>
          <cell r="F289">
            <v>2</v>
          </cell>
          <cell r="G289">
            <v>4</v>
          </cell>
          <cell r="H289">
            <v>55</v>
          </cell>
          <cell r="I289">
            <v>61</v>
          </cell>
          <cell r="J289">
            <v>39</v>
          </cell>
          <cell r="K289">
            <v>1</v>
          </cell>
          <cell r="M289">
            <v>40</v>
          </cell>
          <cell r="Q289">
            <v>0</v>
          </cell>
          <cell r="U289">
            <v>0</v>
          </cell>
          <cell r="V289">
            <v>101</v>
          </cell>
        </row>
        <row r="290">
          <cell r="B290">
            <v>808077</v>
          </cell>
          <cell r="C290" t="str">
            <v>제주시</v>
          </cell>
          <cell r="D290" t="str">
            <v>JW</v>
          </cell>
          <cell r="E290" t="str">
            <v>Amber Pure Hill Hotels &amp; Resorts Jeju</v>
          </cell>
          <cell r="F290">
            <v>27</v>
          </cell>
          <cell r="G290">
            <v>16</v>
          </cell>
          <cell r="H290">
            <v>4</v>
          </cell>
          <cell r="I290">
            <v>47</v>
          </cell>
          <cell r="J290">
            <v>10</v>
          </cell>
          <cell r="K290">
            <v>3</v>
          </cell>
          <cell r="L290">
            <v>4</v>
          </cell>
          <cell r="M290">
            <v>17</v>
          </cell>
          <cell r="N290">
            <v>5</v>
          </cell>
          <cell r="O290">
            <v>3</v>
          </cell>
          <cell r="Q290">
            <v>8</v>
          </cell>
          <cell r="S290">
            <v>10</v>
          </cell>
          <cell r="T290">
            <v>13</v>
          </cell>
          <cell r="U290">
            <v>23</v>
          </cell>
          <cell r="V290">
            <v>95</v>
          </cell>
        </row>
        <row r="291">
          <cell r="B291">
            <v>100628</v>
          </cell>
          <cell r="C291" t="str">
            <v>서울</v>
          </cell>
          <cell r="D291" t="str">
            <v>Hose</v>
          </cell>
          <cell r="E291" t="str">
            <v>Oriens Hotel &amp; Residences</v>
          </cell>
          <cell r="H291">
            <v>28</v>
          </cell>
          <cell r="I291">
            <v>28</v>
          </cell>
          <cell r="J291">
            <v>11</v>
          </cell>
          <cell r="K291">
            <v>18</v>
          </cell>
          <cell r="L291">
            <v>4</v>
          </cell>
          <cell r="M291">
            <v>33</v>
          </cell>
          <cell r="N291">
            <v>8</v>
          </cell>
          <cell r="O291">
            <v>2</v>
          </cell>
          <cell r="Q291">
            <v>10</v>
          </cell>
          <cell r="R291">
            <v>2</v>
          </cell>
          <cell r="S291">
            <v>5</v>
          </cell>
          <cell r="T291">
            <v>6</v>
          </cell>
          <cell r="U291">
            <v>13</v>
          </cell>
          <cell r="V291">
            <v>84</v>
          </cell>
        </row>
        <row r="292">
          <cell r="B292">
            <v>499296</v>
          </cell>
          <cell r="C292" t="str">
            <v>울산</v>
          </cell>
          <cell r="D292" t="str">
            <v>Dodo</v>
          </cell>
          <cell r="E292" t="str">
            <v>Hotel Hyundai by Lahan Ulsan</v>
          </cell>
          <cell r="F292">
            <v>48</v>
          </cell>
          <cell r="G292">
            <v>21</v>
          </cell>
          <cell r="H292">
            <v>3</v>
          </cell>
          <cell r="I292">
            <v>72</v>
          </cell>
          <cell r="M292">
            <v>0</v>
          </cell>
          <cell r="P292">
            <v>13</v>
          </cell>
          <cell r="Q292">
            <v>13</v>
          </cell>
          <cell r="R292">
            <v>12</v>
          </cell>
          <cell r="T292">
            <v>1</v>
          </cell>
          <cell r="U292">
            <v>13</v>
          </cell>
          <cell r="V292">
            <v>98</v>
          </cell>
        </row>
        <row r="293">
          <cell r="B293">
            <v>705555</v>
          </cell>
          <cell r="C293" t="str">
            <v>경기</v>
          </cell>
          <cell r="D293" t="str">
            <v>Nana</v>
          </cell>
          <cell r="E293" t="str">
            <v>NINE TREE BY PARNAS SEOUL PANGYO</v>
          </cell>
          <cell r="F293">
            <v>16</v>
          </cell>
          <cell r="G293">
            <v>1</v>
          </cell>
          <cell r="H293">
            <v>3</v>
          </cell>
          <cell r="I293">
            <v>20</v>
          </cell>
          <cell r="L293">
            <v>3</v>
          </cell>
          <cell r="M293">
            <v>3</v>
          </cell>
          <cell r="N293">
            <v>24</v>
          </cell>
          <cell r="O293">
            <v>48</v>
          </cell>
          <cell r="P293">
            <v>3</v>
          </cell>
          <cell r="Q293">
            <v>75</v>
          </cell>
          <cell r="U293">
            <v>0</v>
          </cell>
          <cell r="V293">
            <v>98</v>
          </cell>
        </row>
        <row r="294">
          <cell r="B294">
            <v>1001383</v>
          </cell>
          <cell r="C294" t="str">
            <v>부산</v>
          </cell>
          <cell r="D294" t="str">
            <v>Hose</v>
          </cell>
          <cell r="E294" t="str">
            <v>LCT Residence The Vine Haeundae</v>
          </cell>
          <cell r="I294">
            <v>0</v>
          </cell>
          <cell r="K294">
            <v>4</v>
          </cell>
          <cell r="L294">
            <v>4</v>
          </cell>
          <cell r="M294">
            <v>8</v>
          </cell>
          <cell r="O294">
            <v>8</v>
          </cell>
          <cell r="P294">
            <v>16</v>
          </cell>
          <cell r="Q294">
            <v>24</v>
          </cell>
          <cell r="R294">
            <v>32</v>
          </cell>
          <cell r="S294">
            <v>12</v>
          </cell>
          <cell r="T294">
            <v>3</v>
          </cell>
          <cell r="U294">
            <v>47</v>
          </cell>
          <cell r="V294">
            <v>79</v>
          </cell>
        </row>
        <row r="295">
          <cell r="B295">
            <v>362210</v>
          </cell>
          <cell r="C295" t="str">
            <v>서울</v>
          </cell>
          <cell r="D295" t="str">
            <v>JW</v>
          </cell>
          <cell r="E295" t="str">
            <v>Mayfield Hotel Seoul</v>
          </cell>
          <cell r="F295">
            <v>5</v>
          </cell>
          <cell r="G295">
            <v>1</v>
          </cell>
          <cell r="H295">
            <v>8</v>
          </cell>
          <cell r="I295">
            <v>14</v>
          </cell>
          <cell r="J295">
            <v>5</v>
          </cell>
          <cell r="K295">
            <v>9</v>
          </cell>
          <cell r="L295">
            <v>12</v>
          </cell>
          <cell r="M295">
            <v>26</v>
          </cell>
          <cell r="N295">
            <v>3</v>
          </cell>
          <cell r="O295">
            <v>7</v>
          </cell>
          <cell r="P295">
            <v>4</v>
          </cell>
          <cell r="Q295">
            <v>14</v>
          </cell>
          <cell r="R295">
            <v>13</v>
          </cell>
          <cell r="S295">
            <v>14</v>
          </cell>
          <cell r="T295">
            <v>2</v>
          </cell>
          <cell r="U295">
            <v>29</v>
          </cell>
          <cell r="V295">
            <v>83</v>
          </cell>
        </row>
        <row r="296">
          <cell r="B296">
            <v>284695</v>
          </cell>
          <cell r="C296" t="str">
            <v>서울</v>
          </cell>
          <cell r="D296" t="str">
            <v>Alex</v>
          </cell>
          <cell r="E296" t="str">
            <v>JK Blossom Hotel</v>
          </cell>
          <cell r="I296">
            <v>0</v>
          </cell>
          <cell r="M296">
            <v>0</v>
          </cell>
          <cell r="N296">
            <v>15</v>
          </cell>
          <cell r="O296">
            <v>14</v>
          </cell>
          <cell r="P296">
            <v>18</v>
          </cell>
          <cell r="Q296">
            <v>47</v>
          </cell>
          <cell r="R296">
            <v>8</v>
          </cell>
          <cell r="S296">
            <v>17</v>
          </cell>
          <cell r="T296">
            <v>19</v>
          </cell>
          <cell r="U296">
            <v>44</v>
          </cell>
          <cell r="V296">
            <v>91</v>
          </cell>
        </row>
        <row r="297">
          <cell r="B297">
            <v>1001258</v>
          </cell>
          <cell r="C297" t="str">
            <v>서울</v>
          </cell>
          <cell r="D297" t="str">
            <v>Hose</v>
          </cell>
          <cell r="E297" t="str">
            <v>HOMES Stay G-valley Gasan</v>
          </cell>
          <cell r="I297">
            <v>0</v>
          </cell>
          <cell r="J297">
            <v>3</v>
          </cell>
          <cell r="L297">
            <v>7</v>
          </cell>
          <cell r="M297">
            <v>10</v>
          </cell>
          <cell r="N297">
            <v>6</v>
          </cell>
          <cell r="O297">
            <v>4</v>
          </cell>
          <cell r="P297">
            <v>38</v>
          </cell>
          <cell r="Q297">
            <v>48</v>
          </cell>
          <cell r="R297">
            <v>19</v>
          </cell>
          <cell r="S297">
            <v>8</v>
          </cell>
          <cell r="U297">
            <v>27</v>
          </cell>
          <cell r="V297">
            <v>85</v>
          </cell>
        </row>
        <row r="298">
          <cell r="B298">
            <v>346934</v>
          </cell>
          <cell r="C298" t="str">
            <v>전남</v>
          </cell>
          <cell r="D298" t="str">
            <v>Dodo</v>
          </cell>
          <cell r="E298" t="str">
            <v>Yeosu Venezia Hotel &amp; Suite</v>
          </cell>
          <cell r="I298">
            <v>0</v>
          </cell>
          <cell r="M298">
            <v>0</v>
          </cell>
          <cell r="N298">
            <v>5</v>
          </cell>
          <cell r="O298">
            <v>39</v>
          </cell>
          <cell r="P298">
            <v>8</v>
          </cell>
          <cell r="Q298">
            <v>52</v>
          </cell>
          <cell r="R298">
            <v>13</v>
          </cell>
          <cell r="S298">
            <v>21</v>
          </cell>
          <cell r="T298">
            <v>3</v>
          </cell>
          <cell r="U298">
            <v>37</v>
          </cell>
          <cell r="V298">
            <v>89</v>
          </cell>
        </row>
        <row r="299">
          <cell r="B299">
            <v>528727</v>
          </cell>
          <cell r="C299" t="str">
            <v>강원</v>
          </cell>
          <cell r="D299" t="str">
            <v>Alex</v>
          </cell>
          <cell r="E299" t="str">
            <v>The Class 300</v>
          </cell>
          <cell r="F299">
            <v>6</v>
          </cell>
          <cell r="H299">
            <v>7</v>
          </cell>
          <cell r="I299">
            <v>13</v>
          </cell>
          <cell r="K299">
            <v>6</v>
          </cell>
          <cell r="L299">
            <v>16</v>
          </cell>
          <cell r="M299">
            <v>22</v>
          </cell>
          <cell r="N299">
            <v>53</v>
          </cell>
          <cell r="O299">
            <v>4</v>
          </cell>
          <cell r="Q299">
            <v>57</v>
          </cell>
          <cell r="R299">
            <v>1</v>
          </cell>
          <cell r="U299">
            <v>1</v>
          </cell>
          <cell r="V299">
            <v>93</v>
          </cell>
        </row>
        <row r="300">
          <cell r="B300">
            <v>578565</v>
          </cell>
          <cell r="C300" t="str">
            <v>전남</v>
          </cell>
          <cell r="D300" t="str">
            <v>Dodo</v>
          </cell>
          <cell r="E300" t="str">
            <v>Hotel JCS Yeosu</v>
          </cell>
          <cell r="I300">
            <v>0</v>
          </cell>
          <cell r="L300">
            <v>8</v>
          </cell>
          <cell r="M300">
            <v>8</v>
          </cell>
          <cell r="N300">
            <v>59</v>
          </cell>
          <cell r="O300">
            <v>26</v>
          </cell>
          <cell r="Q300">
            <v>85</v>
          </cell>
          <cell r="U300">
            <v>0</v>
          </cell>
          <cell r="V300">
            <v>93</v>
          </cell>
        </row>
        <row r="301">
          <cell r="B301">
            <v>187040</v>
          </cell>
          <cell r="C301" t="str">
            <v>제주시</v>
          </cell>
          <cell r="D301" t="str">
            <v>JW</v>
          </cell>
          <cell r="E301" t="str">
            <v>Odri Inn Jeju</v>
          </cell>
          <cell r="H301">
            <v>3</v>
          </cell>
          <cell r="I301">
            <v>3</v>
          </cell>
          <cell r="K301">
            <v>1</v>
          </cell>
          <cell r="L301">
            <v>9</v>
          </cell>
          <cell r="M301">
            <v>10</v>
          </cell>
          <cell r="N301">
            <v>9</v>
          </cell>
          <cell r="O301">
            <v>48</v>
          </cell>
          <cell r="P301">
            <v>9</v>
          </cell>
          <cell r="Q301">
            <v>66</v>
          </cell>
          <cell r="R301">
            <v>7</v>
          </cell>
          <cell r="S301">
            <v>2</v>
          </cell>
          <cell r="T301">
            <v>2</v>
          </cell>
          <cell r="U301">
            <v>11</v>
          </cell>
          <cell r="V301">
            <v>90</v>
          </cell>
        </row>
        <row r="302">
          <cell r="B302">
            <v>150747</v>
          </cell>
          <cell r="C302" t="str">
            <v>인천</v>
          </cell>
          <cell r="D302" t="str">
            <v>Alex</v>
          </cell>
          <cell r="E302" t="str">
            <v>Gloucester Hotel Incheon</v>
          </cell>
          <cell r="F302">
            <v>15</v>
          </cell>
          <cell r="G302">
            <v>11</v>
          </cell>
          <cell r="H302">
            <v>6</v>
          </cell>
          <cell r="I302">
            <v>32</v>
          </cell>
          <cell r="J302">
            <v>6</v>
          </cell>
          <cell r="K302">
            <v>4</v>
          </cell>
          <cell r="L302">
            <v>6</v>
          </cell>
          <cell r="M302">
            <v>16</v>
          </cell>
          <cell r="N302">
            <v>9</v>
          </cell>
          <cell r="O302">
            <v>6</v>
          </cell>
          <cell r="P302">
            <v>12</v>
          </cell>
          <cell r="Q302">
            <v>27</v>
          </cell>
          <cell r="R302">
            <v>9</v>
          </cell>
          <cell r="S302">
            <v>3</v>
          </cell>
          <cell r="T302">
            <v>2</v>
          </cell>
          <cell r="U302">
            <v>14</v>
          </cell>
          <cell r="V302">
            <v>89</v>
          </cell>
        </row>
        <row r="303">
          <cell r="B303">
            <v>289398</v>
          </cell>
          <cell r="C303" t="str">
            <v>경기</v>
          </cell>
          <cell r="D303" t="str">
            <v>Hose</v>
          </cell>
          <cell r="E303" t="str">
            <v>Nam Han River Ilsung Condo</v>
          </cell>
          <cell r="I303">
            <v>0</v>
          </cell>
          <cell r="K303">
            <v>2</v>
          </cell>
          <cell r="L303">
            <v>5</v>
          </cell>
          <cell r="M303">
            <v>7</v>
          </cell>
          <cell r="N303">
            <v>6</v>
          </cell>
          <cell r="O303">
            <v>11</v>
          </cell>
          <cell r="P303">
            <v>17</v>
          </cell>
          <cell r="Q303">
            <v>34</v>
          </cell>
          <cell r="R303">
            <v>39</v>
          </cell>
          <cell r="S303">
            <v>6</v>
          </cell>
          <cell r="T303">
            <v>3</v>
          </cell>
          <cell r="U303">
            <v>48</v>
          </cell>
          <cell r="V303">
            <v>89</v>
          </cell>
        </row>
        <row r="304">
          <cell r="B304">
            <v>108878</v>
          </cell>
          <cell r="C304" t="str">
            <v>부산</v>
          </cell>
          <cell r="D304" t="str">
            <v>호텔스토리</v>
          </cell>
          <cell r="E304" t="str">
            <v>Seomyeon Hound Hotel 1st Street</v>
          </cell>
          <cell r="F304">
            <v>8</v>
          </cell>
          <cell r="G304">
            <v>6</v>
          </cell>
          <cell r="H304">
            <v>12</v>
          </cell>
          <cell r="I304">
            <v>26</v>
          </cell>
          <cell r="J304">
            <v>7</v>
          </cell>
          <cell r="K304">
            <v>18</v>
          </cell>
          <cell r="L304">
            <v>15</v>
          </cell>
          <cell r="M304">
            <v>40</v>
          </cell>
          <cell r="N304">
            <v>7</v>
          </cell>
          <cell r="P304">
            <v>6</v>
          </cell>
          <cell r="Q304">
            <v>13</v>
          </cell>
          <cell r="S304">
            <v>4</v>
          </cell>
          <cell r="T304">
            <v>1</v>
          </cell>
          <cell r="U304">
            <v>5</v>
          </cell>
          <cell r="V304">
            <v>84</v>
          </cell>
        </row>
        <row r="305">
          <cell r="B305">
            <v>389337</v>
          </cell>
          <cell r="C305" t="str">
            <v>제주시</v>
          </cell>
          <cell r="D305" t="str">
            <v>JW</v>
          </cell>
          <cell r="E305" t="str">
            <v>Fantastic Ocean View Sydney Hotel</v>
          </cell>
          <cell r="F305">
            <v>14</v>
          </cell>
          <cell r="G305">
            <v>26</v>
          </cell>
          <cell r="H305">
            <v>9</v>
          </cell>
          <cell r="I305">
            <v>49</v>
          </cell>
          <cell r="J305">
            <v>33</v>
          </cell>
          <cell r="K305">
            <v>4</v>
          </cell>
          <cell r="L305">
            <v>2</v>
          </cell>
          <cell r="M305">
            <v>39</v>
          </cell>
          <cell r="Q305">
            <v>0</v>
          </cell>
          <cell r="U305">
            <v>0</v>
          </cell>
          <cell r="V305">
            <v>88</v>
          </cell>
        </row>
        <row r="306">
          <cell r="B306">
            <v>162253</v>
          </cell>
          <cell r="C306" t="str">
            <v>부산</v>
          </cell>
          <cell r="D306" t="str">
            <v>Hose</v>
          </cell>
          <cell r="E306" t="str">
            <v>GNB Hotel</v>
          </cell>
          <cell r="F306">
            <v>1</v>
          </cell>
          <cell r="H306">
            <v>15</v>
          </cell>
          <cell r="I306">
            <v>16</v>
          </cell>
          <cell r="J306">
            <v>7</v>
          </cell>
          <cell r="L306">
            <v>5</v>
          </cell>
          <cell r="M306">
            <v>12</v>
          </cell>
          <cell r="N306">
            <v>5</v>
          </cell>
          <cell r="O306">
            <v>15</v>
          </cell>
          <cell r="P306">
            <v>12</v>
          </cell>
          <cell r="Q306">
            <v>32</v>
          </cell>
          <cell r="R306">
            <v>5</v>
          </cell>
          <cell r="S306">
            <v>2</v>
          </cell>
          <cell r="T306">
            <v>11</v>
          </cell>
          <cell r="U306">
            <v>18</v>
          </cell>
          <cell r="V306">
            <v>78</v>
          </cell>
        </row>
        <row r="307">
          <cell r="B307">
            <v>1001364</v>
          </cell>
          <cell r="C307" t="str">
            <v>강원</v>
          </cell>
          <cell r="D307" t="str">
            <v>Alex</v>
          </cell>
          <cell r="E307" t="str">
            <v xml:space="preserve">Sokcho Mari Vista Hotel </v>
          </cell>
          <cell r="I307">
            <v>0</v>
          </cell>
          <cell r="L307">
            <v>1</v>
          </cell>
          <cell r="M307">
            <v>1</v>
          </cell>
          <cell r="N307">
            <v>25</v>
          </cell>
          <cell r="O307">
            <v>7</v>
          </cell>
          <cell r="P307">
            <v>5</v>
          </cell>
          <cell r="Q307">
            <v>37</v>
          </cell>
          <cell r="R307">
            <v>48</v>
          </cell>
          <cell r="S307">
            <v>1</v>
          </cell>
          <cell r="U307">
            <v>49</v>
          </cell>
          <cell r="V307">
            <v>87</v>
          </cell>
        </row>
        <row r="308">
          <cell r="B308">
            <v>670235</v>
          </cell>
          <cell r="C308" t="str">
            <v>인천</v>
          </cell>
          <cell r="D308" t="str">
            <v>Alex</v>
          </cell>
          <cell r="E308" t="str">
            <v>The Week and Resort</v>
          </cell>
          <cell r="F308">
            <v>7</v>
          </cell>
          <cell r="G308">
            <v>7</v>
          </cell>
          <cell r="H308">
            <v>7</v>
          </cell>
          <cell r="I308">
            <v>21</v>
          </cell>
          <cell r="J308">
            <v>5</v>
          </cell>
          <cell r="K308">
            <v>10</v>
          </cell>
          <cell r="L308">
            <v>4</v>
          </cell>
          <cell r="M308">
            <v>19</v>
          </cell>
          <cell r="N308">
            <v>19</v>
          </cell>
          <cell r="O308">
            <v>12</v>
          </cell>
          <cell r="P308">
            <v>9</v>
          </cell>
          <cell r="Q308">
            <v>40</v>
          </cell>
          <cell r="R308">
            <v>5</v>
          </cell>
          <cell r="S308">
            <v>1</v>
          </cell>
          <cell r="T308">
            <v>1</v>
          </cell>
          <cell r="U308">
            <v>7</v>
          </cell>
          <cell r="V308">
            <v>87</v>
          </cell>
        </row>
        <row r="309">
          <cell r="B309">
            <v>972401</v>
          </cell>
          <cell r="C309" t="str">
            <v>부산</v>
          </cell>
          <cell r="D309" t="str">
            <v>Hose</v>
          </cell>
          <cell r="E309" t="str">
            <v>Radiant Nampo Hotel</v>
          </cell>
          <cell r="I309">
            <v>0</v>
          </cell>
          <cell r="M309">
            <v>0</v>
          </cell>
          <cell r="Q309">
            <v>0</v>
          </cell>
          <cell r="T309">
            <v>71</v>
          </cell>
          <cell r="U309">
            <v>71</v>
          </cell>
          <cell r="V309">
            <v>71</v>
          </cell>
        </row>
        <row r="310">
          <cell r="B310">
            <v>624620</v>
          </cell>
          <cell r="C310" t="str">
            <v>전북</v>
          </cell>
          <cell r="D310" t="str">
            <v>Dodo</v>
          </cell>
          <cell r="E310" t="str">
            <v>Lahan Hotel Jeonju</v>
          </cell>
          <cell r="F310">
            <v>8</v>
          </cell>
          <cell r="G310">
            <v>2</v>
          </cell>
          <cell r="H310">
            <v>6</v>
          </cell>
          <cell r="I310">
            <v>16</v>
          </cell>
          <cell r="J310">
            <v>4</v>
          </cell>
          <cell r="K310">
            <v>1</v>
          </cell>
          <cell r="L310">
            <v>1</v>
          </cell>
          <cell r="M310">
            <v>6</v>
          </cell>
          <cell r="N310">
            <v>26</v>
          </cell>
          <cell r="O310">
            <v>19</v>
          </cell>
          <cell r="P310">
            <v>4</v>
          </cell>
          <cell r="Q310">
            <v>49</v>
          </cell>
          <cell r="R310">
            <v>3</v>
          </cell>
          <cell r="S310">
            <v>5</v>
          </cell>
          <cell r="T310">
            <v>5</v>
          </cell>
          <cell r="U310">
            <v>13</v>
          </cell>
          <cell r="V310">
            <v>84</v>
          </cell>
        </row>
        <row r="311">
          <cell r="B311">
            <v>188670</v>
          </cell>
          <cell r="C311" t="str">
            <v>부산</v>
          </cell>
          <cell r="D311" t="str">
            <v>Hose</v>
          </cell>
          <cell r="E311" t="str">
            <v>SOLARIA NISHITETSU HOTEL Busan</v>
          </cell>
          <cell r="H311">
            <v>5</v>
          </cell>
          <cell r="I311">
            <v>5</v>
          </cell>
          <cell r="J311">
            <v>3</v>
          </cell>
          <cell r="M311">
            <v>3</v>
          </cell>
          <cell r="N311">
            <v>15</v>
          </cell>
          <cell r="O311">
            <v>6</v>
          </cell>
          <cell r="P311">
            <v>7</v>
          </cell>
          <cell r="Q311">
            <v>28</v>
          </cell>
          <cell r="R311">
            <v>4</v>
          </cell>
          <cell r="S311">
            <v>12</v>
          </cell>
          <cell r="T311">
            <v>19</v>
          </cell>
          <cell r="U311">
            <v>35</v>
          </cell>
          <cell r="V311">
            <v>71</v>
          </cell>
        </row>
        <row r="312">
          <cell r="B312">
            <v>163405</v>
          </cell>
          <cell r="C312" t="str">
            <v>강원</v>
          </cell>
          <cell r="D312" t="str">
            <v>호텔스토리</v>
          </cell>
          <cell r="E312" t="str">
            <v>Elysian Gangchon</v>
          </cell>
          <cell r="F312">
            <v>3</v>
          </cell>
          <cell r="G312">
            <v>1</v>
          </cell>
          <cell r="H312">
            <v>3</v>
          </cell>
          <cell r="I312">
            <v>7</v>
          </cell>
          <cell r="L312">
            <v>3</v>
          </cell>
          <cell r="M312">
            <v>3</v>
          </cell>
          <cell r="N312">
            <v>7</v>
          </cell>
          <cell r="O312">
            <v>27</v>
          </cell>
          <cell r="P312">
            <v>1</v>
          </cell>
          <cell r="Q312">
            <v>35</v>
          </cell>
          <cell r="S312">
            <v>19</v>
          </cell>
          <cell r="T312">
            <v>9</v>
          </cell>
          <cell r="U312">
            <v>28</v>
          </cell>
          <cell r="V312">
            <v>73</v>
          </cell>
        </row>
        <row r="313">
          <cell r="B313">
            <v>663277</v>
          </cell>
          <cell r="C313" t="str">
            <v>경기</v>
          </cell>
          <cell r="D313" t="str">
            <v>호텔스토리</v>
          </cell>
          <cell r="E313" t="str">
            <v>Namyangju Benikea JD Hotel</v>
          </cell>
          <cell r="F313">
            <v>13</v>
          </cell>
          <cell r="G313">
            <v>9</v>
          </cell>
          <cell r="H313">
            <v>5</v>
          </cell>
          <cell r="I313">
            <v>27</v>
          </cell>
          <cell r="J313">
            <v>11</v>
          </cell>
          <cell r="K313">
            <v>10</v>
          </cell>
          <cell r="L313">
            <v>3</v>
          </cell>
          <cell r="M313">
            <v>24</v>
          </cell>
          <cell r="N313">
            <v>5</v>
          </cell>
          <cell r="O313">
            <v>12</v>
          </cell>
          <cell r="P313">
            <v>15</v>
          </cell>
          <cell r="Q313">
            <v>32</v>
          </cell>
          <cell r="R313">
            <v>1</v>
          </cell>
          <cell r="U313">
            <v>1</v>
          </cell>
          <cell r="V313">
            <v>84</v>
          </cell>
        </row>
        <row r="314">
          <cell r="B314">
            <v>908247</v>
          </cell>
          <cell r="C314" t="str">
            <v>경기</v>
          </cell>
          <cell r="D314" t="str">
            <v>호텔스토리</v>
          </cell>
          <cell r="E314" t="str">
            <v>Hotel GITE</v>
          </cell>
          <cell r="F314">
            <v>9</v>
          </cell>
          <cell r="G314">
            <v>1</v>
          </cell>
          <cell r="H314">
            <v>21</v>
          </cell>
          <cell r="I314">
            <v>31</v>
          </cell>
          <cell r="J314">
            <v>5</v>
          </cell>
          <cell r="K314">
            <v>9</v>
          </cell>
          <cell r="L314">
            <v>4</v>
          </cell>
          <cell r="M314">
            <v>18</v>
          </cell>
          <cell r="N314">
            <v>17</v>
          </cell>
          <cell r="O314">
            <v>1</v>
          </cell>
          <cell r="P314">
            <v>3</v>
          </cell>
          <cell r="Q314">
            <v>21</v>
          </cell>
          <cell r="R314">
            <v>7</v>
          </cell>
          <cell r="S314">
            <v>7</v>
          </cell>
          <cell r="U314">
            <v>14</v>
          </cell>
          <cell r="V314">
            <v>84</v>
          </cell>
        </row>
        <row r="315">
          <cell r="B315">
            <v>847841</v>
          </cell>
          <cell r="C315" t="str">
            <v>제주시</v>
          </cell>
          <cell r="D315" t="str">
            <v>JW</v>
          </cell>
          <cell r="E315" t="str">
            <v>Grabel Hotel Jeju</v>
          </cell>
          <cell r="G315">
            <v>2</v>
          </cell>
          <cell r="H315">
            <v>28</v>
          </cell>
          <cell r="I315">
            <v>30</v>
          </cell>
          <cell r="J315">
            <v>18</v>
          </cell>
          <cell r="K315">
            <v>16</v>
          </cell>
          <cell r="L315">
            <v>6</v>
          </cell>
          <cell r="M315">
            <v>40</v>
          </cell>
          <cell r="N315">
            <v>11</v>
          </cell>
          <cell r="P315">
            <v>2</v>
          </cell>
          <cell r="Q315">
            <v>13</v>
          </cell>
          <cell r="U315">
            <v>0</v>
          </cell>
          <cell r="V315">
            <v>83</v>
          </cell>
        </row>
        <row r="316">
          <cell r="B316">
            <v>886597</v>
          </cell>
          <cell r="C316" t="str">
            <v>전남</v>
          </cell>
          <cell r="D316" t="str">
            <v>Dodo</v>
          </cell>
          <cell r="E316" t="str">
            <v xml:space="preserve">Calacatta Hotel &amp; Resort </v>
          </cell>
          <cell r="F316">
            <v>3</v>
          </cell>
          <cell r="G316">
            <v>9</v>
          </cell>
          <cell r="H316">
            <v>17</v>
          </cell>
          <cell r="I316">
            <v>29</v>
          </cell>
          <cell r="J316">
            <v>9</v>
          </cell>
          <cell r="K316">
            <v>17</v>
          </cell>
          <cell r="L316">
            <v>9</v>
          </cell>
          <cell r="M316">
            <v>35</v>
          </cell>
          <cell r="N316">
            <v>2</v>
          </cell>
          <cell r="O316">
            <v>11</v>
          </cell>
          <cell r="Q316">
            <v>13</v>
          </cell>
          <cell r="R316">
            <v>2</v>
          </cell>
          <cell r="S316">
            <v>1</v>
          </cell>
          <cell r="U316">
            <v>3</v>
          </cell>
          <cell r="V316">
            <v>80</v>
          </cell>
        </row>
        <row r="317">
          <cell r="B317">
            <v>950409</v>
          </cell>
          <cell r="C317" t="str">
            <v>부산</v>
          </cell>
          <cell r="D317" t="str">
            <v>호텔스토리</v>
          </cell>
          <cell r="E317" t="str">
            <v>Allzip Archieve4H Residence hotel Busan</v>
          </cell>
          <cell r="F317">
            <v>4</v>
          </cell>
          <cell r="G317">
            <v>7</v>
          </cell>
          <cell r="H317">
            <v>18</v>
          </cell>
          <cell r="I317">
            <v>29</v>
          </cell>
          <cell r="J317">
            <v>22</v>
          </cell>
          <cell r="K317">
            <v>8</v>
          </cell>
          <cell r="L317">
            <v>10</v>
          </cell>
          <cell r="M317">
            <v>40</v>
          </cell>
          <cell r="P317">
            <v>11</v>
          </cell>
          <cell r="Q317">
            <v>11</v>
          </cell>
          <cell r="R317">
            <v>3</v>
          </cell>
          <cell r="U317">
            <v>3</v>
          </cell>
          <cell r="V317">
            <v>83</v>
          </cell>
        </row>
        <row r="318">
          <cell r="B318">
            <v>209759</v>
          </cell>
          <cell r="C318" t="str">
            <v>제주시</v>
          </cell>
          <cell r="D318" t="str">
            <v>JW</v>
          </cell>
          <cell r="E318" t="str">
            <v>Hotel With Jeju</v>
          </cell>
          <cell r="F318">
            <v>9</v>
          </cell>
          <cell r="G318">
            <v>11</v>
          </cell>
          <cell r="H318">
            <v>17</v>
          </cell>
          <cell r="I318">
            <v>37</v>
          </cell>
          <cell r="J318">
            <v>2</v>
          </cell>
          <cell r="K318">
            <v>1</v>
          </cell>
          <cell r="L318">
            <v>3</v>
          </cell>
          <cell r="M318">
            <v>6</v>
          </cell>
          <cell r="N318">
            <v>4</v>
          </cell>
          <cell r="O318">
            <v>8</v>
          </cell>
          <cell r="P318">
            <v>6</v>
          </cell>
          <cell r="Q318">
            <v>18</v>
          </cell>
          <cell r="R318">
            <v>12</v>
          </cell>
          <cell r="S318">
            <v>6</v>
          </cell>
          <cell r="T318">
            <v>3</v>
          </cell>
          <cell r="U318">
            <v>21</v>
          </cell>
          <cell r="V318">
            <v>82</v>
          </cell>
        </row>
        <row r="319">
          <cell r="B319">
            <v>137537</v>
          </cell>
          <cell r="C319" t="str">
            <v>제주시</v>
          </cell>
          <cell r="D319" t="str">
            <v>JW</v>
          </cell>
          <cell r="E319" t="str">
            <v>Aimi Jeju Beach Hotel</v>
          </cell>
          <cell r="F319">
            <v>13</v>
          </cell>
          <cell r="H319">
            <v>3</v>
          </cell>
          <cell r="I319">
            <v>16</v>
          </cell>
          <cell r="J319">
            <v>18</v>
          </cell>
          <cell r="K319">
            <v>9</v>
          </cell>
          <cell r="L319">
            <v>1</v>
          </cell>
          <cell r="M319">
            <v>28</v>
          </cell>
          <cell r="N319">
            <v>5</v>
          </cell>
          <cell r="O319">
            <v>3</v>
          </cell>
          <cell r="P319">
            <v>9</v>
          </cell>
          <cell r="Q319">
            <v>17</v>
          </cell>
          <cell r="R319">
            <v>4</v>
          </cell>
          <cell r="S319">
            <v>5</v>
          </cell>
          <cell r="T319">
            <v>7</v>
          </cell>
          <cell r="U319">
            <v>16</v>
          </cell>
          <cell r="V319">
            <v>77</v>
          </cell>
        </row>
        <row r="320">
          <cell r="B320">
            <v>646971</v>
          </cell>
          <cell r="C320" t="str">
            <v>경기</v>
          </cell>
          <cell r="D320" t="str">
            <v>Dodo</v>
          </cell>
          <cell r="E320" t="str">
            <v>Gimpo Stavia Hotel</v>
          </cell>
          <cell r="F320">
            <v>2</v>
          </cell>
          <cell r="G320">
            <v>4</v>
          </cell>
          <cell r="H320">
            <v>6</v>
          </cell>
          <cell r="I320">
            <v>12</v>
          </cell>
          <cell r="J320">
            <v>7</v>
          </cell>
          <cell r="L320">
            <v>23</v>
          </cell>
          <cell r="M320">
            <v>30</v>
          </cell>
          <cell r="N320">
            <v>11</v>
          </cell>
          <cell r="O320">
            <v>3</v>
          </cell>
          <cell r="P320">
            <v>11</v>
          </cell>
          <cell r="Q320">
            <v>25</v>
          </cell>
          <cell r="R320">
            <v>11</v>
          </cell>
          <cell r="T320">
            <v>3</v>
          </cell>
          <cell r="U320">
            <v>14</v>
          </cell>
          <cell r="V320">
            <v>81</v>
          </cell>
        </row>
        <row r="321">
          <cell r="B321">
            <v>676732</v>
          </cell>
          <cell r="C321" t="str">
            <v>부산</v>
          </cell>
          <cell r="D321" t="str">
            <v>Hose</v>
          </cell>
          <cell r="E321" t="str">
            <v>Park Hyatt Busan</v>
          </cell>
          <cell r="F321">
            <v>2</v>
          </cell>
          <cell r="G321">
            <v>1</v>
          </cell>
          <cell r="H321">
            <v>25</v>
          </cell>
          <cell r="I321">
            <v>28</v>
          </cell>
          <cell r="J321">
            <v>3</v>
          </cell>
          <cell r="K321">
            <v>6</v>
          </cell>
          <cell r="L321">
            <v>8</v>
          </cell>
          <cell r="M321">
            <v>17</v>
          </cell>
          <cell r="O321">
            <v>17</v>
          </cell>
          <cell r="Q321">
            <v>17</v>
          </cell>
          <cell r="R321">
            <v>2</v>
          </cell>
          <cell r="T321">
            <v>6</v>
          </cell>
          <cell r="U321">
            <v>8</v>
          </cell>
          <cell r="V321">
            <v>70</v>
          </cell>
        </row>
        <row r="322">
          <cell r="B322">
            <v>340818</v>
          </cell>
          <cell r="C322" t="str">
            <v>경기</v>
          </cell>
          <cell r="D322" t="str">
            <v>Dodo</v>
          </cell>
          <cell r="E322" t="str">
            <v>Hotel Marinabay Seoul</v>
          </cell>
          <cell r="I322">
            <v>0</v>
          </cell>
          <cell r="M322">
            <v>0</v>
          </cell>
          <cell r="N322">
            <v>6</v>
          </cell>
          <cell r="O322">
            <v>1</v>
          </cell>
          <cell r="P322">
            <v>13</v>
          </cell>
          <cell r="Q322">
            <v>20</v>
          </cell>
          <cell r="S322">
            <v>16</v>
          </cell>
          <cell r="T322">
            <v>34</v>
          </cell>
          <cell r="U322">
            <v>50</v>
          </cell>
          <cell r="V322">
            <v>70</v>
          </cell>
        </row>
        <row r="323">
          <cell r="B323">
            <v>564280</v>
          </cell>
          <cell r="C323" t="str">
            <v>서울</v>
          </cell>
          <cell r="D323" t="str">
            <v>JW</v>
          </cell>
          <cell r="E323" t="str">
            <v>Hotel Skypark Myeongdong I</v>
          </cell>
          <cell r="F323">
            <v>1</v>
          </cell>
          <cell r="G323">
            <v>1</v>
          </cell>
          <cell r="H323">
            <v>6</v>
          </cell>
          <cell r="I323">
            <v>8</v>
          </cell>
          <cell r="K323">
            <v>3</v>
          </cell>
          <cell r="M323">
            <v>3</v>
          </cell>
          <cell r="O323">
            <v>7</v>
          </cell>
          <cell r="P323">
            <v>20</v>
          </cell>
          <cell r="Q323">
            <v>27</v>
          </cell>
          <cell r="R323">
            <v>2</v>
          </cell>
          <cell r="S323">
            <v>12</v>
          </cell>
          <cell r="T323">
            <v>7</v>
          </cell>
          <cell r="U323">
            <v>21</v>
          </cell>
          <cell r="V323">
            <v>59</v>
          </cell>
        </row>
        <row r="324">
          <cell r="B324">
            <v>528109</v>
          </cell>
          <cell r="C324" t="str">
            <v>제주시</v>
          </cell>
          <cell r="D324" t="str">
            <v>JW</v>
          </cell>
          <cell r="E324" t="str">
            <v>Ocean Suites Jeju Hotel</v>
          </cell>
          <cell r="G324">
            <v>40</v>
          </cell>
          <cell r="H324">
            <v>17</v>
          </cell>
          <cell r="I324">
            <v>57</v>
          </cell>
          <cell r="J324">
            <v>2</v>
          </cell>
          <cell r="K324">
            <v>1</v>
          </cell>
          <cell r="L324">
            <v>1</v>
          </cell>
          <cell r="M324">
            <v>4</v>
          </cell>
          <cell r="N324">
            <v>7</v>
          </cell>
          <cell r="O324">
            <v>2</v>
          </cell>
          <cell r="P324">
            <v>3</v>
          </cell>
          <cell r="Q324">
            <v>12</v>
          </cell>
          <cell r="R324">
            <v>1</v>
          </cell>
          <cell r="S324">
            <v>1</v>
          </cell>
          <cell r="T324">
            <v>1</v>
          </cell>
          <cell r="U324">
            <v>3</v>
          </cell>
          <cell r="V324">
            <v>76</v>
          </cell>
        </row>
        <row r="325">
          <cell r="B325">
            <v>245636</v>
          </cell>
          <cell r="C325" t="str">
            <v>서울</v>
          </cell>
          <cell r="D325" t="str">
            <v>Alex</v>
          </cell>
          <cell r="E325" t="str">
            <v>ENA Suite Hotel Namdaemun</v>
          </cell>
          <cell r="F325">
            <v>16</v>
          </cell>
          <cell r="I325">
            <v>16</v>
          </cell>
          <cell r="J325">
            <v>6</v>
          </cell>
          <cell r="K325">
            <v>4</v>
          </cell>
          <cell r="L325">
            <v>16</v>
          </cell>
          <cell r="M325">
            <v>26</v>
          </cell>
          <cell r="P325">
            <v>16</v>
          </cell>
          <cell r="Q325">
            <v>16</v>
          </cell>
          <cell r="R325">
            <v>15</v>
          </cell>
          <cell r="S325">
            <v>1</v>
          </cell>
          <cell r="T325">
            <v>4</v>
          </cell>
          <cell r="U325">
            <v>20</v>
          </cell>
          <cell r="V325">
            <v>78</v>
          </cell>
        </row>
        <row r="326">
          <cell r="B326">
            <v>786361</v>
          </cell>
          <cell r="C326" t="str">
            <v>서귀포</v>
          </cell>
          <cell r="D326" t="str">
            <v>JW</v>
          </cell>
          <cell r="E326" t="str">
            <v>IlleInn Hotel</v>
          </cell>
          <cell r="I326">
            <v>0</v>
          </cell>
          <cell r="M326">
            <v>0</v>
          </cell>
          <cell r="N326">
            <v>4</v>
          </cell>
          <cell r="O326">
            <v>10</v>
          </cell>
          <cell r="P326">
            <v>9</v>
          </cell>
          <cell r="Q326">
            <v>23</v>
          </cell>
          <cell r="R326">
            <v>37</v>
          </cell>
          <cell r="S326">
            <v>16</v>
          </cell>
          <cell r="U326">
            <v>53</v>
          </cell>
          <cell r="V326">
            <v>76</v>
          </cell>
        </row>
        <row r="327">
          <cell r="B327">
            <v>717783</v>
          </cell>
          <cell r="C327" t="str">
            <v>서울</v>
          </cell>
          <cell r="D327" t="str">
            <v>Alex</v>
          </cell>
          <cell r="E327" t="str">
            <v>SR Hotel Sadang</v>
          </cell>
          <cell r="I327">
            <v>0</v>
          </cell>
          <cell r="M327">
            <v>0</v>
          </cell>
          <cell r="Q327">
            <v>0</v>
          </cell>
          <cell r="S327">
            <v>6</v>
          </cell>
          <cell r="T327">
            <v>53</v>
          </cell>
          <cell r="U327">
            <v>59</v>
          </cell>
          <cell r="V327">
            <v>59</v>
          </cell>
        </row>
        <row r="328">
          <cell r="B328">
            <v>191216</v>
          </cell>
          <cell r="C328" t="str">
            <v>서울</v>
          </cell>
          <cell r="D328" t="str">
            <v>호텔스토리</v>
          </cell>
          <cell r="E328" t="str">
            <v>Jamsil Delight Hotel</v>
          </cell>
          <cell r="F328">
            <v>7</v>
          </cell>
          <cell r="G328">
            <v>11</v>
          </cell>
          <cell r="H328">
            <v>1</v>
          </cell>
          <cell r="I328">
            <v>19</v>
          </cell>
          <cell r="J328">
            <v>16</v>
          </cell>
          <cell r="K328">
            <v>3</v>
          </cell>
          <cell r="M328">
            <v>19</v>
          </cell>
          <cell r="N328">
            <v>4</v>
          </cell>
          <cell r="O328">
            <v>7</v>
          </cell>
          <cell r="P328">
            <v>1</v>
          </cell>
          <cell r="Q328">
            <v>12</v>
          </cell>
          <cell r="R328">
            <v>1</v>
          </cell>
          <cell r="S328">
            <v>3</v>
          </cell>
          <cell r="T328">
            <v>7</v>
          </cell>
          <cell r="U328">
            <v>11</v>
          </cell>
          <cell r="V328">
            <v>61</v>
          </cell>
        </row>
        <row r="329">
          <cell r="B329">
            <v>249954</v>
          </cell>
          <cell r="C329" t="str">
            <v>서울</v>
          </cell>
          <cell r="D329" t="str">
            <v>JW</v>
          </cell>
          <cell r="E329" t="str">
            <v>MD HOTEL DOKSAN</v>
          </cell>
          <cell r="I329">
            <v>0</v>
          </cell>
          <cell r="K329">
            <v>24</v>
          </cell>
          <cell r="L329">
            <v>4</v>
          </cell>
          <cell r="M329">
            <v>28</v>
          </cell>
          <cell r="N329">
            <v>13</v>
          </cell>
          <cell r="O329">
            <v>13</v>
          </cell>
          <cell r="P329">
            <v>5</v>
          </cell>
          <cell r="Q329">
            <v>31</v>
          </cell>
          <cell r="R329">
            <v>2</v>
          </cell>
          <cell r="S329">
            <v>6</v>
          </cell>
          <cell r="T329">
            <v>8</v>
          </cell>
          <cell r="U329">
            <v>16</v>
          </cell>
          <cell r="V329">
            <v>75</v>
          </cell>
        </row>
        <row r="330">
          <cell r="B330">
            <v>239590</v>
          </cell>
          <cell r="C330" t="str">
            <v>인천</v>
          </cell>
          <cell r="D330" t="str">
            <v>Alex</v>
          </cell>
          <cell r="E330" t="str">
            <v>Days Hotel &amp; Suites by Wyndham Incheon Airport</v>
          </cell>
          <cell r="G330">
            <v>1</v>
          </cell>
          <cell r="H330">
            <v>11</v>
          </cell>
          <cell r="I330">
            <v>12</v>
          </cell>
          <cell r="J330">
            <v>13</v>
          </cell>
          <cell r="K330">
            <v>1</v>
          </cell>
          <cell r="L330">
            <v>3</v>
          </cell>
          <cell r="M330">
            <v>17</v>
          </cell>
          <cell r="N330">
            <v>11</v>
          </cell>
          <cell r="O330">
            <v>4</v>
          </cell>
          <cell r="P330">
            <v>6</v>
          </cell>
          <cell r="Q330">
            <v>21</v>
          </cell>
          <cell r="R330">
            <v>12</v>
          </cell>
          <cell r="S330">
            <v>1</v>
          </cell>
          <cell r="T330">
            <v>4</v>
          </cell>
          <cell r="U330">
            <v>17</v>
          </cell>
          <cell r="V330">
            <v>67</v>
          </cell>
        </row>
        <row r="331">
          <cell r="B331">
            <v>724195</v>
          </cell>
          <cell r="C331" t="str">
            <v>인천</v>
          </cell>
          <cell r="D331" t="str">
            <v>산하 OMA</v>
          </cell>
          <cell r="E331" t="str">
            <v>Ocean Park 9</v>
          </cell>
          <cell r="I331">
            <v>0</v>
          </cell>
          <cell r="K331">
            <v>11</v>
          </cell>
          <cell r="L331">
            <v>19</v>
          </cell>
          <cell r="M331">
            <v>30</v>
          </cell>
          <cell r="N331">
            <v>1</v>
          </cell>
          <cell r="O331">
            <v>3</v>
          </cell>
          <cell r="P331">
            <v>5</v>
          </cell>
          <cell r="Q331">
            <v>9</v>
          </cell>
          <cell r="R331">
            <v>21</v>
          </cell>
          <cell r="S331">
            <v>11</v>
          </cell>
          <cell r="T331">
            <v>1</v>
          </cell>
          <cell r="U331">
            <v>33</v>
          </cell>
          <cell r="V331">
            <v>72</v>
          </cell>
        </row>
        <row r="332">
          <cell r="B332">
            <v>790372</v>
          </cell>
          <cell r="C332" t="str">
            <v>부산</v>
          </cell>
          <cell r="D332" t="str">
            <v>Hose</v>
          </cell>
          <cell r="E332" t="str">
            <v>Citadines Connect Hari Busan</v>
          </cell>
          <cell r="F332">
            <v>3</v>
          </cell>
          <cell r="G332">
            <v>3</v>
          </cell>
          <cell r="H332">
            <v>14</v>
          </cell>
          <cell r="I332">
            <v>20</v>
          </cell>
          <cell r="J332">
            <v>8</v>
          </cell>
          <cell r="L332">
            <v>3</v>
          </cell>
          <cell r="M332">
            <v>11</v>
          </cell>
          <cell r="N332">
            <v>22</v>
          </cell>
          <cell r="O332">
            <v>10</v>
          </cell>
          <cell r="Q332">
            <v>32</v>
          </cell>
          <cell r="S332">
            <v>2</v>
          </cell>
          <cell r="U332">
            <v>2</v>
          </cell>
          <cell r="V332">
            <v>65</v>
          </cell>
        </row>
        <row r="333">
          <cell r="B333">
            <v>127729</v>
          </cell>
          <cell r="C333" t="str">
            <v>서귀포</v>
          </cell>
          <cell r="D333" t="str">
            <v>JW</v>
          </cell>
          <cell r="E333" t="str">
            <v>Nine Boutique Hotel</v>
          </cell>
          <cell r="F333">
            <v>6</v>
          </cell>
          <cell r="H333">
            <v>5</v>
          </cell>
          <cell r="I333">
            <v>11</v>
          </cell>
          <cell r="J333">
            <v>5</v>
          </cell>
          <cell r="K333">
            <v>10</v>
          </cell>
          <cell r="L333">
            <v>17</v>
          </cell>
          <cell r="M333">
            <v>32</v>
          </cell>
          <cell r="N333">
            <v>4</v>
          </cell>
          <cell r="O333">
            <v>10</v>
          </cell>
          <cell r="P333">
            <v>1</v>
          </cell>
          <cell r="Q333">
            <v>15</v>
          </cell>
          <cell r="R333">
            <v>2</v>
          </cell>
          <cell r="S333">
            <v>5</v>
          </cell>
          <cell r="T333">
            <v>8</v>
          </cell>
          <cell r="U333">
            <v>15</v>
          </cell>
          <cell r="V333">
            <v>73</v>
          </cell>
        </row>
        <row r="334">
          <cell r="B334">
            <v>153383</v>
          </cell>
          <cell r="C334" t="str">
            <v>제주시</v>
          </cell>
          <cell r="D334" t="str">
            <v>JW</v>
          </cell>
          <cell r="E334" t="str">
            <v>Jeju Central City Hotel</v>
          </cell>
          <cell r="H334">
            <v>8</v>
          </cell>
          <cell r="I334">
            <v>8</v>
          </cell>
          <cell r="J334">
            <v>3</v>
          </cell>
          <cell r="K334">
            <v>32</v>
          </cell>
          <cell r="L334">
            <v>24</v>
          </cell>
          <cell r="M334">
            <v>59</v>
          </cell>
          <cell r="N334">
            <v>3</v>
          </cell>
          <cell r="P334">
            <v>3</v>
          </cell>
          <cell r="Q334">
            <v>6</v>
          </cell>
          <cell r="U334">
            <v>0</v>
          </cell>
          <cell r="V334">
            <v>73</v>
          </cell>
        </row>
        <row r="335">
          <cell r="B335">
            <v>128211</v>
          </cell>
          <cell r="C335" t="str">
            <v>서귀포</v>
          </cell>
          <cell r="D335" t="str">
            <v>JW</v>
          </cell>
          <cell r="E335" t="str">
            <v>M-Stay Hotel Jeju</v>
          </cell>
          <cell r="F335">
            <v>2</v>
          </cell>
          <cell r="G335">
            <v>5</v>
          </cell>
          <cell r="I335">
            <v>7</v>
          </cell>
          <cell r="K335">
            <v>2</v>
          </cell>
          <cell r="L335">
            <v>1</v>
          </cell>
          <cell r="M335">
            <v>3</v>
          </cell>
          <cell r="N335">
            <v>18</v>
          </cell>
          <cell r="O335">
            <v>27</v>
          </cell>
          <cell r="P335">
            <v>10</v>
          </cell>
          <cell r="Q335">
            <v>55</v>
          </cell>
          <cell r="R335">
            <v>3</v>
          </cell>
          <cell r="S335">
            <v>1</v>
          </cell>
          <cell r="T335">
            <v>2</v>
          </cell>
          <cell r="U335">
            <v>6</v>
          </cell>
          <cell r="V335">
            <v>71</v>
          </cell>
        </row>
        <row r="336">
          <cell r="B336">
            <v>837258</v>
          </cell>
          <cell r="C336" t="str">
            <v>대구</v>
          </cell>
          <cell r="D336" t="str">
            <v>호텔스토리</v>
          </cell>
          <cell r="E336" t="str">
            <v>Daegu Billion Western Hotel</v>
          </cell>
          <cell r="F336">
            <v>12</v>
          </cell>
          <cell r="G336">
            <v>15</v>
          </cell>
          <cell r="H336">
            <v>13</v>
          </cell>
          <cell r="I336">
            <v>40</v>
          </cell>
          <cell r="J336">
            <v>5</v>
          </cell>
          <cell r="K336">
            <v>11</v>
          </cell>
          <cell r="L336">
            <v>6</v>
          </cell>
          <cell r="M336">
            <v>22</v>
          </cell>
          <cell r="O336">
            <v>5</v>
          </cell>
          <cell r="P336">
            <v>2</v>
          </cell>
          <cell r="Q336">
            <v>7</v>
          </cell>
          <cell r="R336">
            <v>2</v>
          </cell>
          <cell r="U336">
            <v>2</v>
          </cell>
          <cell r="V336">
            <v>71</v>
          </cell>
        </row>
        <row r="337">
          <cell r="B337">
            <v>140152</v>
          </cell>
          <cell r="C337" t="str">
            <v>서울</v>
          </cell>
          <cell r="D337" t="str">
            <v>Alex</v>
          </cell>
          <cell r="E337" t="str">
            <v>IBC Hotel</v>
          </cell>
          <cell r="F337">
            <v>1</v>
          </cell>
          <cell r="G337">
            <v>7</v>
          </cell>
          <cell r="H337">
            <v>11</v>
          </cell>
          <cell r="I337">
            <v>19</v>
          </cell>
          <cell r="J337">
            <v>20</v>
          </cell>
          <cell r="K337">
            <v>11</v>
          </cell>
          <cell r="L337">
            <v>3</v>
          </cell>
          <cell r="M337">
            <v>34</v>
          </cell>
          <cell r="O337">
            <v>6</v>
          </cell>
          <cell r="P337">
            <v>2</v>
          </cell>
          <cell r="Q337">
            <v>8</v>
          </cell>
          <cell r="S337">
            <v>1</v>
          </cell>
          <cell r="U337">
            <v>1</v>
          </cell>
          <cell r="V337">
            <v>62</v>
          </cell>
        </row>
        <row r="338">
          <cell r="B338">
            <v>699240</v>
          </cell>
          <cell r="C338" t="str">
            <v>부산</v>
          </cell>
          <cell r="D338" t="str">
            <v>Hose</v>
          </cell>
          <cell r="E338" t="str">
            <v>Hound Garden&amp;Terrace Hotel</v>
          </cell>
          <cell r="H338">
            <v>7</v>
          </cell>
          <cell r="I338">
            <v>7</v>
          </cell>
          <cell r="J338">
            <v>6</v>
          </cell>
          <cell r="K338">
            <v>13</v>
          </cell>
          <cell r="L338">
            <v>9</v>
          </cell>
          <cell r="M338">
            <v>28</v>
          </cell>
          <cell r="N338">
            <v>1</v>
          </cell>
          <cell r="O338">
            <v>10</v>
          </cell>
          <cell r="P338">
            <v>9</v>
          </cell>
          <cell r="Q338">
            <v>20</v>
          </cell>
          <cell r="R338">
            <v>5</v>
          </cell>
          <cell r="U338">
            <v>5</v>
          </cell>
          <cell r="V338">
            <v>60</v>
          </cell>
        </row>
        <row r="339">
          <cell r="B339">
            <v>169115</v>
          </cell>
          <cell r="C339" t="str">
            <v>서귀포</v>
          </cell>
          <cell r="D339" t="str">
            <v>JW</v>
          </cell>
          <cell r="E339" t="str">
            <v>Seogwipo JS Hotel</v>
          </cell>
          <cell r="I339">
            <v>0</v>
          </cell>
          <cell r="L339">
            <v>10</v>
          </cell>
          <cell r="M339">
            <v>10</v>
          </cell>
          <cell r="N339">
            <v>25</v>
          </cell>
          <cell r="O339">
            <v>27</v>
          </cell>
          <cell r="P339">
            <v>6</v>
          </cell>
          <cell r="Q339">
            <v>58</v>
          </cell>
          <cell r="S339">
            <v>1</v>
          </cell>
          <cell r="U339">
            <v>1</v>
          </cell>
          <cell r="V339">
            <v>69</v>
          </cell>
        </row>
        <row r="340">
          <cell r="B340">
            <v>177110</v>
          </cell>
          <cell r="C340" t="str">
            <v>서귀포</v>
          </cell>
          <cell r="D340" t="str">
            <v>JW</v>
          </cell>
          <cell r="E340" t="str">
            <v>Cordelia Hotel</v>
          </cell>
          <cell r="F340">
            <v>14</v>
          </cell>
          <cell r="G340">
            <v>3</v>
          </cell>
          <cell r="H340">
            <v>5</v>
          </cell>
          <cell r="I340">
            <v>22</v>
          </cell>
          <cell r="J340">
            <v>4</v>
          </cell>
          <cell r="K340">
            <v>17</v>
          </cell>
          <cell r="L340">
            <v>7</v>
          </cell>
          <cell r="M340">
            <v>28</v>
          </cell>
          <cell r="N340">
            <v>1</v>
          </cell>
          <cell r="O340">
            <v>1</v>
          </cell>
          <cell r="P340">
            <v>6</v>
          </cell>
          <cell r="Q340">
            <v>8</v>
          </cell>
          <cell r="R340">
            <v>8</v>
          </cell>
          <cell r="S340">
            <v>3</v>
          </cell>
          <cell r="U340">
            <v>11</v>
          </cell>
          <cell r="V340">
            <v>69</v>
          </cell>
        </row>
        <row r="341">
          <cell r="B341">
            <v>480899</v>
          </cell>
          <cell r="C341" t="str">
            <v>서귀포</v>
          </cell>
          <cell r="D341" t="str">
            <v>JW</v>
          </cell>
          <cell r="E341" t="str">
            <v>SweetMay Jeju Hotel</v>
          </cell>
          <cell r="G341">
            <v>4</v>
          </cell>
          <cell r="H341">
            <v>2</v>
          </cell>
          <cell r="I341">
            <v>6</v>
          </cell>
          <cell r="J341">
            <v>4</v>
          </cell>
          <cell r="K341">
            <v>2</v>
          </cell>
          <cell r="M341">
            <v>6</v>
          </cell>
          <cell r="N341">
            <v>8</v>
          </cell>
          <cell r="O341">
            <v>10</v>
          </cell>
          <cell r="P341">
            <v>4</v>
          </cell>
          <cell r="Q341">
            <v>22</v>
          </cell>
          <cell r="R341">
            <v>30</v>
          </cell>
          <cell r="S341">
            <v>4</v>
          </cell>
          <cell r="T341">
            <v>1</v>
          </cell>
          <cell r="U341">
            <v>35</v>
          </cell>
          <cell r="V341">
            <v>69</v>
          </cell>
        </row>
        <row r="342">
          <cell r="B342">
            <v>605837</v>
          </cell>
          <cell r="C342" t="str">
            <v>경북</v>
          </cell>
          <cell r="D342" t="str">
            <v>Dodo</v>
          </cell>
          <cell r="E342" t="str">
            <v>Lahan Select Gyeongju</v>
          </cell>
          <cell r="G342">
            <v>1</v>
          </cell>
          <cell r="H342">
            <v>9</v>
          </cell>
          <cell r="I342">
            <v>10</v>
          </cell>
          <cell r="J342">
            <v>25</v>
          </cell>
          <cell r="K342">
            <v>13</v>
          </cell>
          <cell r="L342">
            <v>1</v>
          </cell>
          <cell r="M342">
            <v>39</v>
          </cell>
          <cell r="N342">
            <v>1</v>
          </cell>
          <cell r="O342">
            <v>2</v>
          </cell>
          <cell r="Q342">
            <v>3</v>
          </cell>
          <cell r="T342">
            <v>9</v>
          </cell>
          <cell r="U342">
            <v>9</v>
          </cell>
          <cell r="V342">
            <v>61</v>
          </cell>
        </row>
        <row r="343">
          <cell r="B343">
            <v>124357</v>
          </cell>
          <cell r="C343" t="str">
            <v>전북</v>
          </cell>
          <cell r="D343" t="str">
            <v>Dodo</v>
          </cell>
          <cell r="E343" t="str">
            <v>Ramada by Wyndham Gunsan</v>
          </cell>
          <cell r="F343">
            <v>16</v>
          </cell>
          <cell r="G343">
            <v>2</v>
          </cell>
          <cell r="H343">
            <v>9</v>
          </cell>
          <cell r="I343">
            <v>27</v>
          </cell>
          <cell r="J343">
            <v>8</v>
          </cell>
          <cell r="K343">
            <v>2</v>
          </cell>
          <cell r="L343">
            <v>3</v>
          </cell>
          <cell r="M343">
            <v>13</v>
          </cell>
          <cell r="N343">
            <v>6</v>
          </cell>
          <cell r="O343">
            <v>13</v>
          </cell>
          <cell r="P343">
            <v>5</v>
          </cell>
          <cell r="Q343">
            <v>24</v>
          </cell>
          <cell r="R343">
            <v>2</v>
          </cell>
          <cell r="T343">
            <v>1</v>
          </cell>
          <cell r="U343">
            <v>3</v>
          </cell>
          <cell r="V343">
            <v>67</v>
          </cell>
        </row>
        <row r="344">
          <cell r="B344">
            <v>168469</v>
          </cell>
          <cell r="C344" t="str">
            <v>서귀포</v>
          </cell>
          <cell r="D344" t="str">
            <v>JW</v>
          </cell>
          <cell r="E344" t="str">
            <v>Grand Mer Hotel Jeju</v>
          </cell>
          <cell r="G344">
            <v>3</v>
          </cell>
          <cell r="H344">
            <v>12</v>
          </cell>
          <cell r="I344">
            <v>15</v>
          </cell>
          <cell r="J344">
            <v>5</v>
          </cell>
          <cell r="K344">
            <v>5</v>
          </cell>
          <cell r="M344">
            <v>10</v>
          </cell>
          <cell r="N344">
            <v>6</v>
          </cell>
          <cell r="O344">
            <v>2</v>
          </cell>
          <cell r="P344">
            <v>1</v>
          </cell>
          <cell r="Q344">
            <v>9</v>
          </cell>
          <cell r="R344">
            <v>16</v>
          </cell>
          <cell r="S344">
            <v>13</v>
          </cell>
          <cell r="T344">
            <v>4</v>
          </cell>
          <cell r="U344">
            <v>33</v>
          </cell>
          <cell r="V344">
            <v>67</v>
          </cell>
        </row>
        <row r="345">
          <cell r="B345">
            <v>853202</v>
          </cell>
          <cell r="C345" t="str">
            <v>강원</v>
          </cell>
          <cell r="D345" t="str">
            <v>Alex</v>
          </cell>
          <cell r="E345" t="str">
            <v>Yongpyong Resort</v>
          </cell>
          <cell r="G345">
            <v>3</v>
          </cell>
          <cell r="H345">
            <v>12</v>
          </cell>
          <cell r="I345">
            <v>15</v>
          </cell>
          <cell r="L345">
            <v>1</v>
          </cell>
          <cell r="M345">
            <v>1</v>
          </cell>
          <cell r="N345">
            <v>3</v>
          </cell>
          <cell r="O345">
            <v>6</v>
          </cell>
          <cell r="P345">
            <v>2</v>
          </cell>
          <cell r="Q345">
            <v>11</v>
          </cell>
          <cell r="R345">
            <v>11</v>
          </cell>
          <cell r="S345">
            <v>2</v>
          </cell>
          <cell r="T345">
            <v>16</v>
          </cell>
          <cell r="U345">
            <v>29</v>
          </cell>
          <cell r="V345">
            <v>56</v>
          </cell>
        </row>
        <row r="346">
          <cell r="B346">
            <v>263562</v>
          </cell>
          <cell r="C346" t="str">
            <v>강원</v>
          </cell>
          <cell r="D346" t="str">
            <v>호텔스토리</v>
          </cell>
          <cell r="E346" t="str">
            <v>Hotel Grey Gangneung</v>
          </cell>
          <cell r="F346">
            <v>12</v>
          </cell>
          <cell r="G346">
            <v>6</v>
          </cell>
          <cell r="H346">
            <v>11</v>
          </cell>
          <cell r="I346">
            <v>29</v>
          </cell>
          <cell r="J346">
            <v>9</v>
          </cell>
          <cell r="K346">
            <v>5</v>
          </cell>
          <cell r="M346">
            <v>14</v>
          </cell>
          <cell r="N346">
            <v>4</v>
          </cell>
          <cell r="O346">
            <v>7</v>
          </cell>
          <cell r="Q346">
            <v>11</v>
          </cell>
          <cell r="R346">
            <v>11</v>
          </cell>
          <cell r="S346">
            <v>1</v>
          </cell>
          <cell r="U346">
            <v>12</v>
          </cell>
          <cell r="V346">
            <v>66</v>
          </cell>
        </row>
        <row r="347">
          <cell r="B347">
            <v>158743</v>
          </cell>
          <cell r="C347" t="str">
            <v>서울</v>
          </cell>
          <cell r="D347" t="str">
            <v>JW</v>
          </cell>
          <cell r="E347" t="str">
            <v>Hotel Skypark Kingstown Dongdaemun</v>
          </cell>
          <cell r="H347">
            <v>13</v>
          </cell>
          <cell r="I347">
            <v>13</v>
          </cell>
          <cell r="J347">
            <v>25</v>
          </cell>
          <cell r="K347">
            <v>13</v>
          </cell>
          <cell r="L347">
            <v>2</v>
          </cell>
          <cell r="M347">
            <v>40</v>
          </cell>
          <cell r="Q347">
            <v>0</v>
          </cell>
          <cell r="S347">
            <v>1</v>
          </cell>
          <cell r="T347">
            <v>2</v>
          </cell>
          <cell r="U347">
            <v>3</v>
          </cell>
          <cell r="V347">
            <v>56</v>
          </cell>
        </row>
        <row r="348">
          <cell r="B348">
            <v>1001371</v>
          </cell>
          <cell r="C348" t="str">
            <v>부산</v>
          </cell>
          <cell r="D348" t="str">
            <v>Hose</v>
          </cell>
          <cell r="E348" t="str">
            <v>Odays Osiria Residence</v>
          </cell>
          <cell r="I348">
            <v>0</v>
          </cell>
          <cell r="M348">
            <v>0</v>
          </cell>
          <cell r="P348">
            <v>3</v>
          </cell>
          <cell r="Q348">
            <v>3</v>
          </cell>
          <cell r="R348">
            <v>11</v>
          </cell>
          <cell r="S348">
            <v>13</v>
          </cell>
          <cell r="T348">
            <v>28</v>
          </cell>
          <cell r="U348">
            <v>52</v>
          </cell>
          <cell r="V348">
            <v>55</v>
          </cell>
        </row>
        <row r="349">
          <cell r="B349">
            <v>383149</v>
          </cell>
          <cell r="C349" t="str">
            <v>서울</v>
          </cell>
          <cell r="D349" t="str">
            <v>Hose</v>
          </cell>
          <cell r="E349" t="str">
            <v>BOBO Hotel</v>
          </cell>
          <cell r="F349">
            <v>9</v>
          </cell>
          <cell r="G349">
            <v>4</v>
          </cell>
          <cell r="H349">
            <v>10</v>
          </cell>
          <cell r="I349">
            <v>23</v>
          </cell>
          <cell r="J349">
            <v>13</v>
          </cell>
          <cell r="K349">
            <v>11</v>
          </cell>
          <cell r="L349">
            <v>5</v>
          </cell>
          <cell r="M349">
            <v>29</v>
          </cell>
          <cell r="N349">
            <v>2</v>
          </cell>
          <cell r="O349">
            <v>3</v>
          </cell>
          <cell r="P349">
            <v>6</v>
          </cell>
          <cell r="Q349">
            <v>11</v>
          </cell>
          <cell r="U349">
            <v>0</v>
          </cell>
          <cell r="V349">
            <v>63</v>
          </cell>
        </row>
        <row r="350">
          <cell r="B350">
            <v>659436</v>
          </cell>
          <cell r="C350" t="str">
            <v>강원</v>
          </cell>
          <cell r="D350" t="str">
            <v>호텔스토리</v>
          </cell>
          <cell r="E350" t="str">
            <v>Wonju Boscoa Hotel</v>
          </cell>
          <cell r="F350">
            <v>10</v>
          </cell>
          <cell r="G350">
            <v>1</v>
          </cell>
          <cell r="H350">
            <v>14</v>
          </cell>
          <cell r="I350">
            <v>25</v>
          </cell>
          <cell r="J350">
            <v>1</v>
          </cell>
          <cell r="K350">
            <v>5</v>
          </cell>
          <cell r="L350">
            <v>5</v>
          </cell>
          <cell r="M350">
            <v>11</v>
          </cell>
          <cell r="N350">
            <v>3</v>
          </cell>
          <cell r="O350">
            <v>10</v>
          </cell>
          <cell r="Q350">
            <v>13</v>
          </cell>
          <cell r="R350">
            <v>5</v>
          </cell>
          <cell r="S350">
            <v>5</v>
          </cell>
          <cell r="T350">
            <v>4</v>
          </cell>
          <cell r="U350">
            <v>14</v>
          </cell>
          <cell r="V350">
            <v>63</v>
          </cell>
        </row>
        <row r="351">
          <cell r="B351">
            <v>848745</v>
          </cell>
          <cell r="C351" t="str">
            <v>제주시</v>
          </cell>
          <cell r="D351" t="str">
            <v>JW</v>
          </cell>
          <cell r="E351" t="str">
            <v>Olle Resort&amp;Spa</v>
          </cell>
          <cell r="F351">
            <v>2</v>
          </cell>
          <cell r="G351">
            <v>4</v>
          </cell>
          <cell r="H351">
            <v>1</v>
          </cell>
          <cell r="I351">
            <v>7</v>
          </cell>
          <cell r="K351">
            <v>2</v>
          </cell>
          <cell r="M351">
            <v>2</v>
          </cell>
          <cell r="N351">
            <v>5</v>
          </cell>
          <cell r="O351">
            <v>13</v>
          </cell>
          <cell r="P351">
            <v>6</v>
          </cell>
          <cell r="Q351">
            <v>24</v>
          </cell>
          <cell r="R351">
            <v>18</v>
          </cell>
          <cell r="S351">
            <v>4</v>
          </cell>
          <cell r="T351">
            <v>7</v>
          </cell>
          <cell r="U351">
            <v>29</v>
          </cell>
          <cell r="V351">
            <v>62</v>
          </cell>
        </row>
        <row r="352">
          <cell r="B352">
            <v>645889</v>
          </cell>
          <cell r="C352" t="str">
            <v>강원</v>
          </cell>
          <cell r="D352" t="str">
            <v>호텔스토리</v>
          </cell>
          <cell r="E352" t="str">
            <v>H Avenue Namchuncheon</v>
          </cell>
          <cell r="H352">
            <v>1</v>
          </cell>
          <cell r="I352">
            <v>1</v>
          </cell>
          <cell r="J352">
            <v>8</v>
          </cell>
          <cell r="K352">
            <v>10</v>
          </cell>
          <cell r="L352">
            <v>2</v>
          </cell>
          <cell r="M352">
            <v>20</v>
          </cell>
          <cell r="N352">
            <v>15</v>
          </cell>
          <cell r="O352">
            <v>6</v>
          </cell>
          <cell r="P352">
            <v>3</v>
          </cell>
          <cell r="Q352">
            <v>24</v>
          </cell>
          <cell r="R352">
            <v>2</v>
          </cell>
          <cell r="S352">
            <v>12</v>
          </cell>
          <cell r="T352">
            <v>2</v>
          </cell>
          <cell r="U352">
            <v>16</v>
          </cell>
          <cell r="V352">
            <v>61</v>
          </cell>
        </row>
        <row r="353">
          <cell r="B353">
            <v>694725</v>
          </cell>
          <cell r="C353" t="str">
            <v>서귀포</v>
          </cell>
          <cell r="D353" t="str">
            <v>JW</v>
          </cell>
          <cell r="E353" t="str">
            <v>Grandmillions Hotel</v>
          </cell>
          <cell r="H353">
            <v>33</v>
          </cell>
          <cell r="I353">
            <v>33</v>
          </cell>
          <cell r="J353">
            <v>13</v>
          </cell>
          <cell r="K353">
            <v>1</v>
          </cell>
          <cell r="M353">
            <v>14</v>
          </cell>
          <cell r="Q353">
            <v>0</v>
          </cell>
          <cell r="R353">
            <v>5</v>
          </cell>
          <cell r="S353">
            <v>9</v>
          </cell>
          <cell r="U353">
            <v>14</v>
          </cell>
          <cell r="V353">
            <v>61</v>
          </cell>
        </row>
        <row r="354">
          <cell r="B354">
            <v>1001391</v>
          </cell>
          <cell r="C354" t="str">
            <v>부산</v>
          </cell>
          <cell r="D354" t="str">
            <v>Hose</v>
          </cell>
          <cell r="E354" t="str">
            <v>Mer De Laube</v>
          </cell>
          <cell r="I354">
            <v>0</v>
          </cell>
          <cell r="L354">
            <v>3</v>
          </cell>
          <cell r="M354">
            <v>3</v>
          </cell>
          <cell r="N354">
            <v>17</v>
          </cell>
          <cell r="O354">
            <v>21</v>
          </cell>
          <cell r="P354">
            <v>5</v>
          </cell>
          <cell r="Q354">
            <v>43</v>
          </cell>
          <cell r="R354">
            <v>3</v>
          </cell>
          <cell r="S354">
            <v>5</v>
          </cell>
          <cell r="U354">
            <v>8</v>
          </cell>
          <cell r="V354">
            <v>54</v>
          </cell>
        </row>
        <row r="355">
          <cell r="B355">
            <v>1001370</v>
          </cell>
          <cell r="C355" t="str">
            <v>부산</v>
          </cell>
          <cell r="D355" t="str">
            <v>Hose</v>
          </cell>
          <cell r="E355" t="str">
            <v>NewCZ LCT Residence</v>
          </cell>
          <cell r="I355">
            <v>0</v>
          </cell>
          <cell r="K355">
            <v>1</v>
          </cell>
          <cell r="L355">
            <v>8</v>
          </cell>
          <cell r="M355">
            <v>9</v>
          </cell>
          <cell r="N355">
            <v>21</v>
          </cell>
          <cell r="O355">
            <v>3</v>
          </cell>
          <cell r="P355">
            <v>4</v>
          </cell>
          <cell r="Q355">
            <v>28</v>
          </cell>
          <cell r="R355">
            <v>6</v>
          </cell>
          <cell r="S355">
            <v>1</v>
          </cell>
          <cell r="T355">
            <v>9</v>
          </cell>
          <cell r="U355">
            <v>16</v>
          </cell>
          <cell r="V355">
            <v>53</v>
          </cell>
        </row>
        <row r="356">
          <cell r="B356">
            <v>104009</v>
          </cell>
          <cell r="C356" t="str">
            <v>서울</v>
          </cell>
          <cell r="D356" t="str">
            <v>Alex</v>
          </cell>
          <cell r="E356" t="str">
            <v>Mayplace Seoul Dongdaemun</v>
          </cell>
          <cell r="F356">
            <v>40</v>
          </cell>
          <cell r="G356">
            <v>4</v>
          </cell>
          <cell r="H356">
            <v>1</v>
          </cell>
          <cell r="I356">
            <v>45</v>
          </cell>
          <cell r="K356">
            <v>1</v>
          </cell>
          <cell r="L356">
            <v>1</v>
          </cell>
          <cell r="M356">
            <v>2</v>
          </cell>
          <cell r="N356">
            <v>3</v>
          </cell>
          <cell r="P356">
            <v>3</v>
          </cell>
          <cell r="Q356">
            <v>6</v>
          </cell>
          <cell r="R356">
            <v>2</v>
          </cell>
          <cell r="S356">
            <v>3</v>
          </cell>
          <cell r="U356">
            <v>5</v>
          </cell>
          <cell r="V356">
            <v>58</v>
          </cell>
        </row>
        <row r="357">
          <cell r="B357">
            <v>710936</v>
          </cell>
          <cell r="C357" t="str">
            <v>부산</v>
          </cell>
          <cell r="D357" t="str">
            <v>호텔스토리</v>
          </cell>
          <cell r="E357" t="str">
            <v>Pol-A Resort Haeundae</v>
          </cell>
          <cell r="F357">
            <v>9</v>
          </cell>
          <cell r="G357">
            <v>4</v>
          </cell>
          <cell r="H357">
            <v>7</v>
          </cell>
          <cell r="I357">
            <v>20</v>
          </cell>
          <cell r="J357">
            <v>9</v>
          </cell>
          <cell r="K357">
            <v>9</v>
          </cell>
          <cell r="L357">
            <v>4</v>
          </cell>
          <cell r="M357">
            <v>22</v>
          </cell>
          <cell r="N357">
            <v>3</v>
          </cell>
          <cell r="O357">
            <v>1</v>
          </cell>
          <cell r="P357">
            <v>6</v>
          </cell>
          <cell r="Q357">
            <v>10</v>
          </cell>
          <cell r="R357">
            <v>1</v>
          </cell>
          <cell r="S357">
            <v>6</v>
          </cell>
          <cell r="U357">
            <v>7</v>
          </cell>
          <cell r="V357">
            <v>59</v>
          </cell>
        </row>
        <row r="358">
          <cell r="B358">
            <v>148917</v>
          </cell>
          <cell r="C358" t="str">
            <v>서귀포</v>
          </cell>
          <cell r="D358" t="str">
            <v>JW</v>
          </cell>
          <cell r="E358" t="str">
            <v>Fellisia Hotel</v>
          </cell>
          <cell r="G358">
            <v>2</v>
          </cell>
          <cell r="H358">
            <v>3</v>
          </cell>
          <cell r="I358">
            <v>5</v>
          </cell>
          <cell r="J358">
            <v>9</v>
          </cell>
          <cell r="K358">
            <v>17</v>
          </cell>
          <cell r="M358">
            <v>26</v>
          </cell>
          <cell r="N358">
            <v>2</v>
          </cell>
          <cell r="O358">
            <v>4</v>
          </cell>
          <cell r="P358">
            <v>4</v>
          </cell>
          <cell r="Q358">
            <v>10</v>
          </cell>
          <cell r="R358">
            <v>13</v>
          </cell>
          <cell r="S358">
            <v>4</v>
          </cell>
          <cell r="U358">
            <v>17</v>
          </cell>
          <cell r="V358">
            <v>58</v>
          </cell>
        </row>
        <row r="359">
          <cell r="B359">
            <v>158761</v>
          </cell>
          <cell r="C359" t="str">
            <v>경남</v>
          </cell>
          <cell r="D359" t="str">
            <v>호텔스토리</v>
          </cell>
          <cell r="E359" t="str">
            <v>Gimhae Brown Dot Hotel Waterpark</v>
          </cell>
          <cell r="I359">
            <v>0</v>
          </cell>
          <cell r="L359">
            <v>5</v>
          </cell>
          <cell r="M359">
            <v>5</v>
          </cell>
          <cell r="N359">
            <v>7</v>
          </cell>
          <cell r="O359">
            <v>18</v>
          </cell>
          <cell r="P359">
            <v>7</v>
          </cell>
          <cell r="Q359">
            <v>32</v>
          </cell>
          <cell r="R359">
            <v>9</v>
          </cell>
          <cell r="S359">
            <v>7</v>
          </cell>
          <cell r="T359">
            <v>4</v>
          </cell>
          <cell r="U359">
            <v>20</v>
          </cell>
          <cell r="V359">
            <v>57</v>
          </cell>
        </row>
        <row r="360">
          <cell r="B360">
            <v>184883</v>
          </cell>
          <cell r="C360" t="str">
            <v>서울</v>
          </cell>
          <cell r="D360" t="str">
            <v>Hose</v>
          </cell>
          <cell r="E360" t="str">
            <v>Hotel Star Premier Yeoksam</v>
          </cell>
          <cell r="F360">
            <v>5</v>
          </cell>
          <cell r="G360">
            <v>28</v>
          </cell>
          <cell r="H360">
            <v>2</v>
          </cell>
          <cell r="I360">
            <v>35</v>
          </cell>
          <cell r="K360">
            <v>3</v>
          </cell>
          <cell r="L360">
            <v>15</v>
          </cell>
          <cell r="M360">
            <v>18</v>
          </cell>
          <cell r="N360">
            <v>1</v>
          </cell>
          <cell r="O360">
            <v>1</v>
          </cell>
          <cell r="P360">
            <v>2</v>
          </cell>
          <cell r="Q360">
            <v>4</v>
          </cell>
          <cell r="U360">
            <v>0</v>
          </cell>
          <cell r="V360">
            <v>57</v>
          </cell>
        </row>
        <row r="361">
          <cell r="B361">
            <v>505644</v>
          </cell>
          <cell r="C361" t="str">
            <v>부산</v>
          </cell>
          <cell r="D361" t="str">
            <v>Hose</v>
          </cell>
          <cell r="E361" t="str">
            <v>Gray 193 Hotel</v>
          </cell>
          <cell r="F361">
            <v>9</v>
          </cell>
          <cell r="G361">
            <v>19</v>
          </cell>
          <cell r="I361">
            <v>28</v>
          </cell>
          <cell r="J361">
            <v>2</v>
          </cell>
          <cell r="M361">
            <v>2</v>
          </cell>
          <cell r="O361">
            <v>12</v>
          </cell>
          <cell r="P361">
            <v>4</v>
          </cell>
          <cell r="Q361">
            <v>16</v>
          </cell>
          <cell r="T361">
            <v>6</v>
          </cell>
          <cell r="U361">
            <v>6</v>
          </cell>
          <cell r="V361">
            <v>52</v>
          </cell>
        </row>
        <row r="362">
          <cell r="B362">
            <v>182712</v>
          </cell>
          <cell r="C362" t="str">
            <v>경기</v>
          </cell>
          <cell r="D362" t="str">
            <v>Dodo</v>
          </cell>
          <cell r="E362" t="str">
            <v>Hotel Gaden</v>
          </cell>
          <cell r="I362">
            <v>0</v>
          </cell>
          <cell r="K362">
            <v>4</v>
          </cell>
          <cell r="L362">
            <v>21</v>
          </cell>
          <cell r="M362">
            <v>25</v>
          </cell>
          <cell r="N362">
            <v>9</v>
          </cell>
          <cell r="P362">
            <v>15</v>
          </cell>
          <cell r="Q362">
            <v>24</v>
          </cell>
          <cell r="S362">
            <v>2</v>
          </cell>
          <cell r="T362">
            <v>4</v>
          </cell>
          <cell r="U362">
            <v>6</v>
          </cell>
          <cell r="V362">
            <v>55</v>
          </cell>
        </row>
        <row r="363">
          <cell r="B363">
            <v>183899</v>
          </cell>
          <cell r="C363" t="str">
            <v>제주시</v>
          </cell>
          <cell r="D363" t="str">
            <v>JW</v>
          </cell>
          <cell r="E363" t="str">
            <v>Hotel Tong Yeondong Jeju</v>
          </cell>
          <cell r="F363">
            <v>14</v>
          </cell>
          <cell r="G363">
            <v>4</v>
          </cell>
          <cell r="I363">
            <v>18</v>
          </cell>
          <cell r="L363">
            <v>5</v>
          </cell>
          <cell r="M363">
            <v>5</v>
          </cell>
          <cell r="N363">
            <v>5</v>
          </cell>
          <cell r="O363">
            <v>5</v>
          </cell>
          <cell r="Q363">
            <v>10</v>
          </cell>
          <cell r="T363">
            <v>11</v>
          </cell>
          <cell r="U363">
            <v>11</v>
          </cell>
          <cell r="V363">
            <v>44</v>
          </cell>
        </row>
        <row r="364">
          <cell r="B364">
            <v>297152</v>
          </cell>
          <cell r="C364" t="str">
            <v>충남</v>
          </cell>
          <cell r="D364" t="str">
            <v>Dodo</v>
          </cell>
          <cell r="E364" t="str">
            <v>Ramada Encore by Wyndham CheonAn</v>
          </cell>
          <cell r="F364">
            <v>7</v>
          </cell>
          <cell r="H364">
            <v>14</v>
          </cell>
          <cell r="I364">
            <v>21</v>
          </cell>
          <cell r="J364">
            <v>12</v>
          </cell>
          <cell r="K364">
            <v>3</v>
          </cell>
          <cell r="L364">
            <v>1</v>
          </cell>
          <cell r="M364">
            <v>16</v>
          </cell>
          <cell r="N364">
            <v>6</v>
          </cell>
          <cell r="O364">
            <v>4</v>
          </cell>
          <cell r="Q364">
            <v>10</v>
          </cell>
          <cell r="R364">
            <v>2</v>
          </cell>
          <cell r="S364">
            <v>6</v>
          </cell>
          <cell r="U364">
            <v>8</v>
          </cell>
          <cell r="V364">
            <v>55</v>
          </cell>
        </row>
        <row r="365">
          <cell r="B365">
            <v>121186</v>
          </cell>
          <cell r="C365" t="str">
            <v>서귀포</v>
          </cell>
          <cell r="D365" t="str">
            <v>JW</v>
          </cell>
          <cell r="E365" t="str">
            <v>Benikea Jungmun Hotel</v>
          </cell>
          <cell r="I365">
            <v>0</v>
          </cell>
          <cell r="K365">
            <v>1</v>
          </cell>
          <cell r="L365">
            <v>13</v>
          </cell>
          <cell r="M365">
            <v>14</v>
          </cell>
          <cell r="N365">
            <v>1</v>
          </cell>
          <cell r="O365">
            <v>4</v>
          </cell>
          <cell r="P365">
            <v>12</v>
          </cell>
          <cell r="Q365">
            <v>17</v>
          </cell>
          <cell r="R365">
            <v>4</v>
          </cell>
          <cell r="S365">
            <v>10</v>
          </cell>
          <cell r="T365">
            <v>6</v>
          </cell>
          <cell r="U365">
            <v>20</v>
          </cell>
          <cell r="V365">
            <v>51</v>
          </cell>
        </row>
        <row r="366">
          <cell r="B366">
            <v>754183</v>
          </cell>
          <cell r="C366" t="str">
            <v>부산</v>
          </cell>
          <cell r="D366" t="str">
            <v>Hose</v>
          </cell>
          <cell r="E366" t="str">
            <v>Best Louise Hamilton Hotel Ocean Terrace</v>
          </cell>
          <cell r="I366">
            <v>0</v>
          </cell>
          <cell r="M366">
            <v>0</v>
          </cell>
          <cell r="O366">
            <v>4</v>
          </cell>
          <cell r="P366">
            <v>24</v>
          </cell>
          <cell r="Q366">
            <v>28</v>
          </cell>
          <cell r="R366">
            <v>22</v>
          </cell>
          <cell r="U366">
            <v>22</v>
          </cell>
          <cell r="V366">
            <v>50</v>
          </cell>
        </row>
        <row r="367">
          <cell r="B367">
            <v>728998</v>
          </cell>
          <cell r="C367" t="str">
            <v>부산</v>
          </cell>
          <cell r="D367" t="str">
            <v>Hose</v>
          </cell>
          <cell r="E367" t="str">
            <v>Kenny Stay Busan Gijang (Hotel Kenny)</v>
          </cell>
          <cell r="F367">
            <v>1</v>
          </cell>
          <cell r="G367">
            <v>1</v>
          </cell>
          <cell r="H367">
            <v>20</v>
          </cell>
          <cell r="I367">
            <v>22</v>
          </cell>
          <cell r="J367">
            <v>14</v>
          </cell>
          <cell r="K367">
            <v>2</v>
          </cell>
          <cell r="L367">
            <v>3</v>
          </cell>
          <cell r="M367">
            <v>19</v>
          </cell>
          <cell r="N367">
            <v>3</v>
          </cell>
          <cell r="P367">
            <v>2</v>
          </cell>
          <cell r="Q367">
            <v>5</v>
          </cell>
          <cell r="U367">
            <v>0</v>
          </cell>
          <cell r="V367">
            <v>46</v>
          </cell>
        </row>
        <row r="368">
          <cell r="B368">
            <v>135814</v>
          </cell>
          <cell r="C368" t="str">
            <v>서귀포</v>
          </cell>
          <cell r="D368" t="str">
            <v>JW</v>
          </cell>
          <cell r="E368" t="str">
            <v>Hotel Rest Seogwipo</v>
          </cell>
          <cell r="F368">
            <v>4</v>
          </cell>
          <cell r="G368">
            <v>8</v>
          </cell>
          <cell r="H368">
            <v>2</v>
          </cell>
          <cell r="I368">
            <v>14</v>
          </cell>
          <cell r="J368">
            <v>1</v>
          </cell>
          <cell r="K368">
            <v>11</v>
          </cell>
          <cell r="L368">
            <v>7</v>
          </cell>
          <cell r="M368">
            <v>19</v>
          </cell>
          <cell r="N368">
            <v>7</v>
          </cell>
          <cell r="O368">
            <v>4</v>
          </cell>
          <cell r="P368">
            <v>7</v>
          </cell>
          <cell r="Q368">
            <v>18</v>
          </cell>
          <cell r="T368">
            <v>2</v>
          </cell>
          <cell r="U368">
            <v>2</v>
          </cell>
          <cell r="V368">
            <v>53</v>
          </cell>
        </row>
        <row r="369">
          <cell r="B369">
            <v>718651</v>
          </cell>
          <cell r="C369" t="str">
            <v>서울</v>
          </cell>
          <cell r="D369" t="str">
            <v>Alex</v>
          </cell>
          <cell r="E369" t="str">
            <v>Hotel Crescendo Seoul</v>
          </cell>
          <cell r="G369">
            <v>10</v>
          </cell>
          <cell r="H369">
            <v>5</v>
          </cell>
          <cell r="I369">
            <v>15</v>
          </cell>
          <cell r="J369">
            <v>16</v>
          </cell>
          <cell r="K369">
            <v>13</v>
          </cell>
          <cell r="M369">
            <v>29</v>
          </cell>
          <cell r="N369">
            <v>5</v>
          </cell>
          <cell r="O369">
            <v>3</v>
          </cell>
          <cell r="Q369">
            <v>8</v>
          </cell>
          <cell r="T369">
            <v>1</v>
          </cell>
          <cell r="U369">
            <v>1</v>
          </cell>
          <cell r="V369">
            <v>53</v>
          </cell>
        </row>
        <row r="370">
          <cell r="B370">
            <v>307825</v>
          </cell>
          <cell r="C370" t="str">
            <v>인천</v>
          </cell>
          <cell r="D370" t="str">
            <v>Alex</v>
          </cell>
          <cell r="E370" t="str">
            <v>Park Marine Hotel</v>
          </cell>
          <cell r="I370">
            <v>0</v>
          </cell>
          <cell r="L370">
            <v>1</v>
          </cell>
          <cell r="M370">
            <v>1</v>
          </cell>
          <cell r="P370">
            <v>3</v>
          </cell>
          <cell r="Q370">
            <v>3</v>
          </cell>
          <cell r="R370">
            <v>13</v>
          </cell>
          <cell r="S370">
            <v>17</v>
          </cell>
          <cell r="T370">
            <v>3</v>
          </cell>
          <cell r="U370">
            <v>33</v>
          </cell>
          <cell r="V370">
            <v>37</v>
          </cell>
        </row>
        <row r="371">
          <cell r="B371">
            <v>572261</v>
          </cell>
          <cell r="C371" t="str">
            <v>서울</v>
          </cell>
          <cell r="D371" t="str">
            <v>Alex</v>
          </cell>
          <cell r="E371" t="str">
            <v>Dong Seoul Hotel</v>
          </cell>
          <cell r="F371">
            <v>22</v>
          </cell>
          <cell r="G371">
            <v>2</v>
          </cell>
          <cell r="H371">
            <v>28</v>
          </cell>
          <cell r="I371">
            <v>52</v>
          </cell>
          <cell r="M371">
            <v>0</v>
          </cell>
          <cell r="Q371">
            <v>0</v>
          </cell>
          <cell r="U371">
            <v>0</v>
          </cell>
          <cell r="V371">
            <v>52</v>
          </cell>
        </row>
        <row r="372">
          <cell r="B372">
            <v>344374</v>
          </cell>
          <cell r="C372" t="str">
            <v>서울</v>
          </cell>
          <cell r="D372" t="str">
            <v>Hose</v>
          </cell>
          <cell r="E372" t="str">
            <v>Hotel Samjung</v>
          </cell>
          <cell r="F372">
            <v>2</v>
          </cell>
          <cell r="I372">
            <v>2</v>
          </cell>
          <cell r="J372">
            <v>3</v>
          </cell>
          <cell r="K372">
            <v>2</v>
          </cell>
          <cell r="L372">
            <v>10</v>
          </cell>
          <cell r="M372">
            <v>15</v>
          </cell>
          <cell r="N372">
            <v>11</v>
          </cell>
          <cell r="O372">
            <v>8</v>
          </cell>
          <cell r="P372">
            <v>11</v>
          </cell>
          <cell r="Q372">
            <v>30</v>
          </cell>
          <cell r="S372">
            <v>1</v>
          </cell>
          <cell r="T372">
            <v>3</v>
          </cell>
          <cell r="U372">
            <v>4</v>
          </cell>
          <cell r="V372">
            <v>51</v>
          </cell>
        </row>
        <row r="373">
          <cell r="B373">
            <v>666437</v>
          </cell>
          <cell r="C373" t="str">
            <v>강원</v>
          </cell>
          <cell r="D373" t="str">
            <v>호텔스토리</v>
          </cell>
          <cell r="E373" t="str">
            <v>Chuncheon Sonamu Hotel</v>
          </cell>
          <cell r="F373">
            <v>11</v>
          </cell>
          <cell r="G373">
            <v>4</v>
          </cell>
          <cell r="H373">
            <v>4</v>
          </cell>
          <cell r="I373">
            <v>19</v>
          </cell>
          <cell r="J373">
            <v>5</v>
          </cell>
          <cell r="K373">
            <v>5</v>
          </cell>
          <cell r="L373">
            <v>4</v>
          </cell>
          <cell r="M373">
            <v>14</v>
          </cell>
          <cell r="N373">
            <v>4</v>
          </cell>
          <cell r="O373">
            <v>4</v>
          </cell>
          <cell r="Q373">
            <v>8</v>
          </cell>
          <cell r="R373">
            <v>6</v>
          </cell>
          <cell r="S373">
            <v>1</v>
          </cell>
          <cell r="T373">
            <v>2</v>
          </cell>
          <cell r="U373">
            <v>9</v>
          </cell>
          <cell r="V373">
            <v>50</v>
          </cell>
        </row>
        <row r="374">
          <cell r="B374">
            <v>403836</v>
          </cell>
          <cell r="C374" t="str">
            <v>부산</v>
          </cell>
          <cell r="D374" t="str">
            <v>Hose</v>
          </cell>
          <cell r="E374" t="str">
            <v>Baymond Hotel</v>
          </cell>
          <cell r="F374">
            <v>1</v>
          </cell>
          <cell r="H374">
            <v>5</v>
          </cell>
          <cell r="I374">
            <v>6</v>
          </cell>
          <cell r="J374">
            <v>3</v>
          </cell>
          <cell r="L374">
            <v>1</v>
          </cell>
          <cell r="M374">
            <v>4</v>
          </cell>
          <cell r="N374">
            <v>6</v>
          </cell>
          <cell r="O374">
            <v>3</v>
          </cell>
          <cell r="P374">
            <v>7</v>
          </cell>
          <cell r="Q374">
            <v>16</v>
          </cell>
          <cell r="R374">
            <v>13</v>
          </cell>
          <cell r="S374">
            <v>3</v>
          </cell>
          <cell r="T374">
            <v>1</v>
          </cell>
          <cell r="U374">
            <v>17</v>
          </cell>
          <cell r="V374">
            <v>43</v>
          </cell>
        </row>
        <row r="375">
          <cell r="B375">
            <v>1001029</v>
          </cell>
          <cell r="C375" t="str">
            <v>부산</v>
          </cell>
          <cell r="D375" t="str">
            <v>Hose</v>
          </cell>
          <cell r="E375" t="str">
            <v>NewCZ Haeundae Residence</v>
          </cell>
          <cell r="F375">
            <v>6</v>
          </cell>
          <cell r="G375">
            <v>2</v>
          </cell>
          <cell r="H375">
            <v>5</v>
          </cell>
          <cell r="I375">
            <v>13</v>
          </cell>
          <cell r="K375">
            <v>3</v>
          </cell>
          <cell r="L375">
            <v>6</v>
          </cell>
          <cell r="M375">
            <v>9</v>
          </cell>
          <cell r="N375">
            <v>4</v>
          </cell>
          <cell r="P375">
            <v>3</v>
          </cell>
          <cell r="Q375">
            <v>7</v>
          </cell>
          <cell r="R375">
            <v>6</v>
          </cell>
          <cell r="T375">
            <v>7</v>
          </cell>
          <cell r="U375">
            <v>13</v>
          </cell>
          <cell r="V375">
            <v>42</v>
          </cell>
        </row>
        <row r="376">
          <cell r="B376">
            <v>556613</v>
          </cell>
          <cell r="C376" t="str">
            <v>부산</v>
          </cell>
          <cell r="D376" t="str">
            <v>Hose</v>
          </cell>
          <cell r="E376" t="str">
            <v>Busan Seomyeon Yuna Hotel Business</v>
          </cell>
          <cell r="F376">
            <v>25</v>
          </cell>
          <cell r="G376">
            <v>6</v>
          </cell>
          <cell r="H376">
            <v>1</v>
          </cell>
          <cell r="I376">
            <v>32</v>
          </cell>
          <cell r="L376">
            <v>2</v>
          </cell>
          <cell r="M376">
            <v>2</v>
          </cell>
          <cell r="O376">
            <v>2</v>
          </cell>
          <cell r="Q376">
            <v>2</v>
          </cell>
          <cell r="S376">
            <v>4</v>
          </cell>
          <cell r="T376">
            <v>2</v>
          </cell>
          <cell r="U376">
            <v>6</v>
          </cell>
          <cell r="V376">
            <v>42</v>
          </cell>
        </row>
        <row r="377">
          <cell r="B377">
            <v>658173</v>
          </cell>
          <cell r="C377" t="str">
            <v>강원</v>
          </cell>
          <cell r="D377" t="str">
            <v>Alex</v>
          </cell>
          <cell r="E377" t="str">
            <v>Sunrise Hotel</v>
          </cell>
          <cell r="I377">
            <v>0</v>
          </cell>
          <cell r="K377">
            <v>1</v>
          </cell>
          <cell r="L377">
            <v>3</v>
          </cell>
          <cell r="M377">
            <v>4</v>
          </cell>
          <cell r="N377">
            <v>7</v>
          </cell>
          <cell r="O377">
            <v>16</v>
          </cell>
          <cell r="P377">
            <v>6</v>
          </cell>
          <cell r="Q377">
            <v>29</v>
          </cell>
          <cell r="R377">
            <v>15</v>
          </cell>
          <cell r="S377">
            <v>1</v>
          </cell>
          <cell r="U377">
            <v>16</v>
          </cell>
          <cell r="V377">
            <v>49</v>
          </cell>
        </row>
        <row r="378">
          <cell r="B378">
            <v>832208</v>
          </cell>
          <cell r="C378" t="str">
            <v>전북</v>
          </cell>
          <cell r="D378" t="str">
            <v>Dodo</v>
          </cell>
          <cell r="E378" t="str">
            <v>Jeonju Hanok Taejogung Hotel</v>
          </cell>
          <cell r="G378">
            <v>4</v>
          </cell>
          <cell r="H378">
            <v>29</v>
          </cell>
          <cell r="I378">
            <v>33</v>
          </cell>
          <cell r="J378">
            <v>12</v>
          </cell>
          <cell r="M378">
            <v>12</v>
          </cell>
          <cell r="N378">
            <v>1</v>
          </cell>
          <cell r="Q378">
            <v>1</v>
          </cell>
          <cell r="T378">
            <v>3</v>
          </cell>
          <cell r="U378">
            <v>3</v>
          </cell>
          <cell r="V378">
            <v>49</v>
          </cell>
        </row>
        <row r="379">
          <cell r="B379">
            <v>528136</v>
          </cell>
          <cell r="C379" t="str">
            <v>강원</v>
          </cell>
          <cell r="D379" t="str">
            <v>Alex</v>
          </cell>
          <cell r="E379" t="str">
            <v>Hotel Inter Burgo Wonju</v>
          </cell>
          <cell r="I379">
            <v>0</v>
          </cell>
          <cell r="M379">
            <v>0</v>
          </cell>
          <cell r="P379">
            <v>10</v>
          </cell>
          <cell r="Q379">
            <v>10</v>
          </cell>
          <cell r="R379">
            <v>10</v>
          </cell>
          <cell r="S379">
            <v>27</v>
          </cell>
          <cell r="T379">
            <v>1</v>
          </cell>
          <cell r="U379">
            <v>38</v>
          </cell>
          <cell r="V379">
            <v>48</v>
          </cell>
        </row>
        <row r="380">
          <cell r="B380">
            <v>798710</v>
          </cell>
          <cell r="C380" t="str">
            <v>경북</v>
          </cell>
          <cell r="D380" t="str">
            <v>호텔스토리</v>
          </cell>
          <cell r="E380" t="str">
            <v>[NO USE]Silla Boutique Hotel Premium</v>
          </cell>
          <cell r="F380">
            <v>10</v>
          </cell>
          <cell r="G380">
            <v>11</v>
          </cell>
          <cell r="H380">
            <v>8</v>
          </cell>
          <cell r="I380">
            <v>29</v>
          </cell>
          <cell r="J380">
            <v>6</v>
          </cell>
          <cell r="K380">
            <v>3</v>
          </cell>
          <cell r="L380">
            <v>3</v>
          </cell>
          <cell r="M380">
            <v>12</v>
          </cell>
          <cell r="N380">
            <v>4</v>
          </cell>
          <cell r="O380">
            <v>3</v>
          </cell>
          <cell r="Q380">
            <v>7</v>
          </cell>
          <cell r="U380">
            <v>0</v>
          </cell>
          <cell r="V380">
            <v>48</v>
          </cell>
        </row>
        <row r="381">
          <cell r="B381">
            <v>900167</v>
          </cell>
          <cell r="C381" t="str">
            <v>경기</v>
          </cell>
          <cell r="D381" t="str">
            <v>호텔스토리</v>
          </cell>
          <cell r="E381" t="str">
            <v>Uiwang Hotel Mayotte</v>
          </cell>
          <cell r="G381">
            <v>6</v>
          </cell>
          <cell r="H381">
            <v>1</v>
          </cell>
          <cell r="I381">
            <v>7</v>
          </cell>
          <cell r="K381">
            <v>7</v>
          </cell>
          <cell r="L381">
            <v>23</v>
          </cell>
          <cell r="M381">
            <v>30</v>
          </cell>
          <cell r="N381">
            <v>7</v>
          </cell>
          <cell r="P381">
            <v>4</v>
          </cell>
          <cell r="Q381">
            <v>11</v>
          </cell>
          <cell r="U381">
            <v>0</v>
          </cell>
          <cell r="V381">
            <v>48</v>
          </cell>
        </row>
        <row r="382">
          <cell r="B382">
            <v>763901</v>
          </cell>
          <cell r="C382" t="str">
            <v>경북</v>
          </cell>
          <cell r="D382" t="str">
            <v>Hose</v>
          </cell>
          <cell r="E382" t="str">
            <v>Best Western Plus Gyeongju Hotel</v>
          </cell>
          <cell r="G382">
            <v>1</v>
          </cell>
          <cell r="H382">
            <v>15</v>
          </cell>
          <cell r="I382">
            <v>16</v>
          </cell>
          <cell r="J382">
            <v>13</v>
          </cell>
          <cell r="L382">
            <v>1</v>
          </cell>
          <cell r="M382">
            <v>14</v>
          </cell>
          <cell r="Q382">
            <v>0</v>
          </cell>
          <cell r="R382">
            <v>8</v>
          </cell>
          <cell r="T382">
            <v>3</v>
          </cell>
          <cell r="U382">
            <v>11</v>
          </cell>
          <cell r="V382">
            <v>41</v>
          </cell>
        </row>
        <row r="383">
          <cell r="B383">
            <v>662977</v>
          </cell>
          <cell r="C383" t="str">
            <v>서울</v>
          </cell>
          <cell r="D383" t="str">
            <v>JW</v>
          </cell>
          <cell r="E383" t="str">
            <v>Hotel Skypark Central Myeongdong</v>
          </cell>
          <cell r="F383">
            <v>16</v>
          </cell>
          <cell r="H383">
            <v>3</v>
          </cell>
          <cell r="I383">
            <v>19</v>
          </cell>
          <cell r="J383">
            <v>4</v>
          </cell>
          <cell r="L383">
            <v>2</v>
          </cell>
          <cell r="M383">
            <v>6</v>
          </cell>
          <cell r="Q383">
            <v>0</v>
          </cell>
          <cell r="R383">
            <v>21</v>
          </cell>
          <cell r="S383">
            <v>1</v>
          </cell>
          <cell r="U383">
            <v>22</v>
          </cell>
          <cell r="V383">
            <v>47</v>
          </cell>
        </row>
        <row r="384">
          <cell r="B384">
            <v>886476</v>
          </cell>
          <cell r="C384" t="str">
            <v>전남</v>
          </cell>
          <cell r="D384" t="str">
            <v>Dodo</v>
          </cell>
          <cell r="E384" t="str">
            <v>U Castle Hotel</v>
          </cell>
          <cell r="F384">
            <v>8</v>
          </cell>
          <cell r="G384">
            <v>2</v>
          </cell>
          <cell r="H384">
            <v>6</v>
          </cell>
          <cell r="I384">
            <v>16</v>
          </cell>
          <cell r="J384">
            <v>4</v>
          </cell>
          <cell r="K384">
            <v>13</v>
          </cell>
          <cell r="L384">
            <v>5</v>
          </cell>
          <cell r="M384">
            <v>22</v>
          </cell>
          <cell r="O384">
            <v>3</v>
          </cell>
          <cell r="P384">
            <v>1</v>
          </cell>
          <cell r="Q384">
            <v>4</v>
          </cell>
          <cell r="R384">
            <v>1</v>
          </cell>
          <cell r="S384">
            <v>4</v>
          </cell>
          <cell r="U384">
            <v>5</v>
          </cell>
          <cell r="V384">
            <v>47</v>
          </cell>
        </row>
        <row r="385">
          <cell r="B385">
            <v>1000110</v>
          </cell>
          <cell r="C385" t="str">
            <v>부산</v>
          </cell>
          <cell r="D385" t="str">
            <v>Hose</v>
          </cell>
          <cell r="E385" t="str">
            <v>THE VAN HOTEL</v>
          </cell>
          <cell r="H385">
            <v>13</v>
          </cell>
          <cell r="I385">
            <v>13</v>
          </cell>
          <cell r="J385">
            <v>5</v>
          </cell>
          <cell r="L385">
            <v>1</v>
          </cell>
          <cell r="M385">
            <v>6</v>
          </cell>
          <cell r="O385">
            <v>2</v>
          </cell>
          <cell r="P385">
            <v>4</v>
          </cell>
          <cell r="Q385">
            <v>6</v>
          </cell>
          <cell r="R385">
            <v>4</v>
          </cell>
          <cell r="S385">
            <v>3</v>
          </cell>
          <cell r="T385">
            <v>7</v>
          </cell>
          <cell r="U385">
            <v>14</v>
          </cell>
          <cell r="V385">
            <v>39</v>
          </cell>
        </row>
        <row r="386">
          <cell r="B386">
            <v>142178</v>
          </cell>
          <cell r="C386" t="str">
            <v>경북</v>
          </cell>
          <cell r="D386" t="str">
            <v>Hose</v>
          </cell>
          <cell r="E386" t="str">
            <v>The Mauna Ocean Resort</v>
          </cell>
          <cell r="H386">
            <v>2</v>
          </cell>
          <cell r="I386">
            <v>2</v>
          </cell>
          <cell r="J386">
            <v>2</v>
          </cell>
          <cell r="K386">
            <v>3</v>
          </cell>
          <cell r="L386">
            <v>2</v>
          </cell>
          <cell r="M386">
            <v>7</v>
          </cell>
          <cell r="N386">
            <v>3</v>
          </cell>
          <cell r="O386">
            <v>9</v>
          </cell>
          <cell r="Q386">
            <v>12</v>
          </cell>
          <cell r="R386">
            <v>12</v>
          </cell>
          <cell r="S386">
            <v>3</v>
          </cell>
          <cell r="T386">
            <v>2</v>
          </cell>
          <cell r="U386">
            <v>17</v>
          </cell>
          <cell r="V386">
            <v>38</v>
          </cell>
        </row>
        <row r="387">
          <cell r="B387">
            <v>798863</v>
          </cell>
          <cell r="C387" t="str">
            <v>경북</v>
          </cell>
          <cell r="D387" t="str">
            <v>호텔스토리</v>
          </cell>
          <cell r="E387" t="str">
            <v>Gyeongju Hwangnamkwan Hanok Hotel</v>
          </cell>
          <cell r="F387">
            <v>14</v>
          </cell>
          <cell r="G387">
            <v>4</v>
          </cell>
          <cell r="H387">
            <v>7</v>
          </cell>
          <cell r="I387">
            <v>25</v>
          </cell>
          <cell r="J387">
            <v>12</v>
          </cell>
          <cell r="K387">
            <v>2</v>
          </cell>
          <cell r="L387">
            <v>1</v>
          </cell>
          <cell r="M387">
            <v>15</v>
          </cell>
          <cell r="O387">
            <v>2</v>
          </cell>
          <cell r="Q387">
            <v>2</v>
          </cell>
          <cell r="U387">
            <v>0</v>
          </cell>
          <cell r="V387">
            <v>42</v>
          </cell>
        </row>
        <row r="388">
          <cell r="B388">
            <v>995718</v>
          </cell>
          <cell r="C388" t="str">
            <v>서울</v>
          </cell>
          <cell r="D388" t="str">
            <v>Hose</v>
          </cell>
          <cell r="E388" t="str">
            <v>The Prima Jongno</v>
          </cell>
          <cell r="F388">
            <v>15</v>
          </cell>
          <cell r="G388">
            <v>4</v>
          </cell>
          <cell r="H388">
            <v>6</v>
          </cell>
          <cell r="I388">
            <v>25</v>
          </cell>
          <cell r="J388">
            <v>1</v>
          </cell>
          <cell r="K388">
            <v>2</v>
          </cell>
          <cell r="M388">
            <v>3</v>
          </cell>
          <cell r="N388">
            <v>4</v>
          </cell>
          <cell r="O388">
            <v>2</v>
          </cell>
          <cell r="P388">
            <v>6</v>
          </cell>
          <cell r="Q388">
            <v>12</v>
          </cell>
          <cell r="U388">
            <v>0</v>
          </cell>
          <cell r="V388">
            <v>40</v>
          </cell>
        </row>
        <row r="389">
          <cell r="B389">
            <v>186794</v>
          </cell>
          <cell r="C389" t="str">
            <v>경남</v>
          </cell>
          <cell r="D389" t="str">
            <v>호텔스토리</v>
          </cell>
          <cell r="E389" t="str">
            <v>Geoje Artnouvoue Suite Hotel</v>
          </cell>
          <cell r="G389">
            <v>1</v>
          </cell>
          <cell r="H389">
            <v>2</v>
          </cell>
          <cell r="I389">
            <v>3</v>
          </cell>
          <cell r="J389">
            <v>9</v>
          </cell>
          <cell r="K389">
            <v>27</v>
          </cell>
          <cell r="L389">
            <v>4</v>
          </cell>
          <cell r="M389">
            <v>40</v>
          </cell>
          <cell r="Q389">
            <v>0</v>
          </cell>
          <cell r="R389">
            <v>1</v>
          </cell>
          <cell r="U389">
            <v>1</v>
          </cell>
          <cell r="V389">
            <v>44</v>
          </cell>
        </row>
        <row r="390">
          <cell r="B390">
            <v>459827</v>
          </cell>
          <cell r="C390" t="str">
            <v>전남</v>
          </cell>
          <cell r="D390" t="str">
            <v>Dodo</v>
          </cell>
          <cell r="E390" t="str">
            <v>Utop Marina Hotel &amp; Resort</v>
          </cell>
          <cell r="I390">
            <v>0</v>
          </cell>
          <cell r="K390">
            <v>1</v>
          </cell>
          <cell r="L390">
            <v>12</v>
          </cell>
          <cell r="M390">
            <v>13</v>
          </cell>
          <cell r="N390">
            <v>11</v>
          </cell>
          <cell r="O390">
            <v>1</v>
          </cell>
          <cell r="P390">
            <v>1</v>
          </cell>
          <cell r="Q390">
            <v>13</v>
          </cell>
          <cell r="R390">
            <v>9</v>
          </cell>
          <cell r="S390">
            <v>3</v>
          </cell>
          <cell r="T390">
            <v>6</v>
          </cell>
          <cell r="U390">
            <v>18</v>
          </cell>
          <cell r="V390">
            <v>44</v>
          </cell>
        </row>
        <row r="391">
          <cell r="B391">
            <v>710258</v>
          </cell>
          <cell r="C391" t="str">
            <v>강원</v>
          </cell>
          <cell r="D391" t="str">
            <v>Alex</v>
          </cell>
          <cell r="E391" t="str">
            <v>CENTUMMARK Hotel Yangyang</v>
          </cell>
          <cell r="I391">
            <v>0</v>
          </cell>
          <cell r="M391">
            <v>0</v>
          </cell>
          <cell r="N391">
            <v>3</v>
          </cell>
          <cell r="O391">
            <v>27</v>
          </cell>
          <cell r="P391">
            <v>3</v>
          </cell>
          <cell r="Q391">
            <v>33</v>
          </cell>
          <cell r="R391">
            <v>5</v>
          </cell>
          <cell r="S391">
            <v>5</v>
          </cell>
          <cell r="U391">
            <v>10</v>
          </cell>
          <cell r="V391">
            <v>43</v>
          </cell>
        </row>
        <row r="392">
          <cell r="B392">
            <v>886559</v>
          </cell>
          <cell r="C392" t="str">
            <v>부산</v>
          </cell>
          <cell r="D392" t="str">
            <v>Hose</v>
          </cell>
          <cell r="E392" t="str">
            <v>Grab The Ocean Songdo</v>
          </cell>
          <cell r="I392">
            <v>0</v>
          </cell>
          <cell r="J392">
            <v>1</v>
          </cell>
          <cell r="M392">
            <v>1</v>
          </cell>
          <cell r="N392">
            <v>15</v>
          </cell>
          <cell r="O392">
            <v>11</v>
          </cell>
          <cell r="P392">
            <v>10</v>
          </cell>
          <cell r="Q392">
            <v>36</v>
          </cell>
          <cell r="U392">
            <v>0</v>
          </cell>
          <cell r="V392">
            <v>37</v>
          </cell>
        </row>
        <row r="393">
          <cell r="B393">
            <v>659011</v>
          </cell>
          <cell r="C393" t="str">
            <v>인천</v>
          </cell>
          <cell r="D393" t="str">
            <v>Alex</v>
          </cell>
          <cell r="E393" t="str">
            <v>Airsky Hotel</v>
          </cell>
          <cell r="F393">
            <v>2</v>
          </cell>
          <cell r="G393">
            <v>9</v>
          </cell>
          <cell r="H393">
            <v>1</v>
          </cell>
          <cell r="I393">
            <v>12</v>
          </cell>
          <cell r="J393">
            <v>8</v>
          </cell>
          <cell r="K393">
            <v>2</v>
          </cell>
          <cell r="L393">
            <v>7</v>
          </cell>
          <cell r="M393">
            <v>17</v>
          </cell>
          <cell r="N393">
            <v>1</v>
          </cell>
          <cell r="O393">
            <v>2</v>
          </cell>
          <cell r="P393">
            <v>2</v>
          </cell>
          <cell r="Q393">
            <v>5</v>
          </cell>
          <cell r="R393">
            <v>4</v>
          </cell>
          <cell r="S393">
            <v>1</v>
          </cell>
          <cell r="T393">
            <v>1</v>
          </cell>
          <cell r="U393">
            <v>6</v>
          </cell>
          <cell r="V393">
            <v>40</v>
          </cell>
        </row>
        <row r="394">
          <cell r="B394">
            <v>960250</v>
          </cell>
          <cell r="C394" t="str">
            <v>부산</v>
          </cell>
          <cell r="D394" t="str">
            <v>Hose</v>
          </cell>
          <cell r="E394" t="str">
            <v>NewCZ Osiria Residence</v>
          </cell>
          <cell r="F394">
            <v>2</v>
          </cell>
          <cell r="G394">
            <v>3</v>
          </cell>
          <cell r="H394">
            <v>3</v>
          </cell>
          <cell r="I394">
            <v>8</v>
          </cell>
          <cell r="J394">
            <v>4</v>
          </cell>
          <cell r="K394">
            <v>15</v>
          </cell>
          <cell r="L394">
            <v>6</v>
          </cell>
          <cell r="M394">
            <v>25</v>
          </cell>
          <cell r="N394">
            <v>2</v>
          </cell>
          <cell r="Q394">
            <v>2</v>
          </cell>
          <cell r="U394">
            <v>0</v>
          </cell>
          <cell r="V394">
            <v>35</v>
          </cell>
        </row>
        <row r="395">
          <cell r="B395">
            <v>781786</v>
          </cell>
          <cell r="C395" t="str">
            <v>강원</v>
          </cell>
          <cell r="D395" t="str">
            <v>산하 OMA</v>
          </cell>
          <cell r="E395" t="str">
            <v>Wonju Central Hotel</v>
          </cell>
          <cell r="F395">
            <v>7</v>
          </cell>
          <cell r="G395">
            <v>7</v>
          </cell>
          <cell r="H395">
            <v>3</v>
          </cell>
          <cell r="I395">
            <v>17</v>
          </cell>
          <cell r="J395">
            <v>1</v>
          </cell>
          <cell r="K395">
            <v>2</v>
          </cell>
          <cell r="L395">
            <v>10</v>
          </cell>
          <cell r="M395">
            <v>13</v>
          </cell>
          <cell r="N395">
            <v>4</v>
          </cell>
          <cell r="O395">
            <v>8</v>
          </cell>
          <cell r="Q395">
            <v>12</v>
          </cell>
          <cell r="U395">
            <v>0</v>
          </cell>
          <cell r="V395">
            <v>42</v>
          </cell>
        </row>
        <row r="396">
          <cell r="B396">
            <v>123207</v>
          </cell>
          <cell r="C396" t="str">
            <v>제주시</v>
          </cell>
          <cell r="D396" t="str">
            <v>JW</v>
          </cell>
          <cell r="E396" t="str">
            <v>HAEMA HOTEL</v>
          </cell>
          <cell r="I396">
            <v>0</v>
          </cell>
          <cell r="M396">
            <v>0</v>
          </cell>
          <cell r="N396">
            <v>20</v>
          </cell>
          <cell r="O396">
            <v>11</v>
          </cell>
          <cell r="P396">
            <v>9</v>
          </cell>
          <cell r="Q396">
            <v>40</v>
          </cell>
          <cell r="R396">
            <v>1</v>
          </cell>
          <cell r="U396">
            <v>1</v>
          </cell>
          <cell r="V396">
            <v>41</v>
          </cell>
        </row>
        <row r="397">
          <cell r="B397">
            <v>242515</v>
          </cell>
          <cell r="C397" t="str">
            <v>서울</v>
          </cell>
          <cell r="D397" t="str">
            <v>Hose</v>
          </cell>
          <cell r="E397" t="str">
            <v>Hotel The Artist Dongdaemun</v>
          </cell>
          <cell r="H397">
            <v>3</v>
          </cell>
          <cell r="I397">
            <v>3</v>
          </cell>
          <cell r="J397">
            <v>5</v>
          </cell>
          <cell r="K397">
            <v>8</v>
          </cell>
          <cell r="M397">
            <v>13</v>
          </cell>
          <cell r="N397">
            <v>17</v>
          </cell>
          <cell r="O397">
            <v>8</v>
          </cell>
          <cell r="Q397">
            <v>25</v>
          </cell>
          <cell r="U397">
            <v>0</v>
          </cell>
          <cell r="V397">
            <v>41</v>
          </cell>
        </row>
        <row r="398">
          <cell r="B398">
            <v>363840</v>
          </cell>
          <cell r="C398" t="str">
            <v>부산</v>
          </cell>
          <cell r="D398" t="str">
            <v>Hose</v>
          </cell>
          <cell r="E398" t="str">
            <v>Busan Nampodong Hermes Hotel</v>
          </cell>
          <cell r="G398">
            <v>3</v>
          </cell>
          <cell r="H398">
            <v>2</v>
          </cell>
          <cell r="I398">
            <v>5</v>
          </cell>
          <cell r="J398">
            <v>13</v>
          </cell>
          <cell r="K398">
            <v>9</v>
          </cell>
          <cell r="L398">
            <v>2</v>
          </cell>
          <cell r="M398">
            <v>24</v>
          </cell>
          <cell r="N398">
            <v>1</v>
          </cell>
          <cell r="P398">
            <v>1</v>
          </cell>
          <cell r="Q398">
            <v>2</v>
          </cell>
          <cell r="S398">
            <v>2</v>
          </cell>
          <cell r="U398">
            <v>2</v>
          </cell>
          <cell r="V398">
            <v>33</v>
          </cell>
        </row>
        <row r="399">
          <cell r="B399">
            <v>156956</v>
          </cell>
          <cell r="C399" t="str">
            <v>서울</v>
          </cell>
          <cell r="D399" t="str">
            <v>Hose</v>
          </cell>
          <cell r="E399" t="str">
            <v>Fraser Place Central Seoul</v>
          </cell>
          <cell r="G399">
            <v>3</v>
          </cell>
          <cell r="H399">
            <v>14</v>
          </cell>
          <cell r="I399">
            <v>17</v>
          </cell>
          <cell r="J399">
            <v>4</v>
          </cell>
          <cell r="M399">
            <v>4</v>
          </cell>
          <cell r="N399">
            <v>5</v>
          </cell>
          <cell r="O399">
            <v>6</v>
          </cell>
          <cell r="P399">
            <v>1</v>
          </cell>
          <cell r="Q399">
            <v>12</v>
          </cell>
          <cell r="S399">
            <v>1</v>
          </cell>
          <cell r="T399">
            <v>5</v>
          </cell>
          <cell r="U399">
            <v>6</v>
          </cell>
          <cell r="V399">
            <v>39</v>
          </cell>
        </row>
        <row r="400">
          <cell r="B400">
            <v>699239</v>
          </cell>
          <cell r="C400" t="str">
            <v>부산</v>
          </cell>
          <cell r="D400" t="str">
            <v>Hose</v>
          </cell>
          <cell r="E400" t="str">
            <v>Hound Hotel Signature</v>
          </cell>
          <cell r="H400">
            <v>2</v>
          </cell>
          <cell r="I400">
            <v>2</v>
          </cell>
          <cell r="J400">
            <v>4</v>
          </cell>
          <cell r="K400">
            <v>3</v>
          </cell>
          <cell r="L400">
            <v>8</v>
          </cell>
          <cell r="M400">
            <v>15</v>
          </cell>
          <cell r="N400">
            <v>4</v>
          </cell>
          <cell r="O400">
            <v>2</v>
          </cell>
          <cell r="P400">
            <v>4</v>
          </cell>
          <cell r="Q400">
            <v>10</v>
          </cell>
          <cell r="R400">
            <v>6</v>
          </cell>
          <cell r="U400">
            <v>6</v>
          </cell>
          <cell r="V400">
            <v>33</v>
          </cell>
        </row>
        <row r="401">
          <cell r="B401">
            <v>684383</v>
          </cell>
          <cell r="C401" t="str">
            <v>서울</v>
          </cell>
          <cell r="D401" t="str">
            <v>JW</v>
          </cell>
          <cell r="E401" t="str">
            <v>Hotel MANU</v>
          </cell>
          <cell r="F401">
            <v>5</v>
          </cell>
          <cell r="H401">
            <v>2</v>
          </cell>
          <cell r="I401">
            <v>7</v>
          </cell>
          <cell r="J401">
            <v>15</v>
          </cell>
          <cell r="K401">
            <v>7</v>
          </cell>
          <cell r="M401">
            <v>22</v>
          </cell>
          <cell r="N401">
            <v>3</v>
          </cell>
          <cell r="O401">
            <v>4</v>
          </cell>
          <cell r="P401">
            <v>2</v>
          </cell>
          <cell r="Q401">
            <v>9</v>
          </cell>
          <cell r="T401">
            <v>2</v>
          </cell>
          <cell r="U401">
            <v>2</v>
          </cell>
          <cell r="V401">
            <v>40</v>
          </cell>
        </row>
        <row r="402">
          <cell r="B402">
            <v>687481</v>
          </cell>
          <cell r="C402" t="str">
            <v>전남</v>
          </cell>
          <cell r="D402" t="str">
            <v>Dodo</v>
          </cell>
          <cell r="E402" t="str">
            <v>Kumho Hwasun Spa Resort</v>
          </cell>
          <cell r="F402">
            <v>5</v>
          </cell>
          <cell r="G402">
            <v>2</v>
          </cell>
          <cell r="H402">
            <v>8</v>
          </cell>
          <cell r="I402">
            <v>15</v>
          </cell>
          <cell r="J402">
            <v>7</v>
          </cell>
          <cell r="L402">
            <v>2</v>
          </cell>
          <cell r="M402">
            <v>9</v>
          </cell>
          <cell r="N402">
            <v>2</v>
          </cell>
          <cell r="O402">
            <v>1</v>
          </cell>
          <cell r="P402">
            <v>5</v>
          </cell>
          <cell r="Q402">
            <v>8</v>
          </cell>
          <cell r="R402">
            <v>6</v>
          </cell>
          <cell r="S402">
            <v>2</v>
          </cell>
          <cell r="U402">
            <v>8</v>
          </cell>
          <cell r="V402">
            <v>40</v>
          </cell>
        </row>
        <row r="403">
          <cell r="B403">
            <v>723247</v>
          </cell>
          <cell r="C403" t="str">
            <v>서귀포</v>
          </cell>
          <cell r="D403" t="str">
            <v>JW</v>
          </cell>
          <cell r="E403" t="str">
            <v>LeMain Hotel Seogwipo</v>
          </cell>
          <cell r="H403">
            <v>15</v>
          </cell>
          <cell r="I403">
            <v>15</v>
          </cell>
          <cell r="J403">
            <v>6</v>
          </cell>
          <cell r="K403">
            <v>2</v>
          </cell>
          <cell r="L403">
            <v>4</v>
          </cell>
          <cell r="M403">
            <v>12</v>
          </cell>
          <cell r="Q403">
            <v>0</v>
          </cell>
          <cell r="R403">
            <v>11</v>
          </cell>
          <cell r="S403">
            <v>2</v>
          </cell>
          <cell r="U403">
            <v>13</v>
          </cell>
          <cell r="V403">
            <v>40</v>
          </cell>
        </row>
        <row r="404">
          <cell r="B404">
            <v>783148</v>
          </cell>
          <cell r="C404" t="str">
            <v>서귀포</v>
          </cell>
          <cell r="D404" t="str">
            <v>JW</v>
          </cell>
          <cell r="E404" t="str">
            <v>Areumdaun Resort</v>
          </cell>
          <cell r="F404">
            <v>6</v>
          </cell>
          <cell r="H404">
            <v>8</v>
          </cell>
          <cell r="I404">
            <v>14</v>
          </cell>
          <cell r="J404">
            <v>11</v>
          </cell>
          <cell r="K404">
            <v>3</v>
          </cell>
          <cell r="L404">
            <v>2</v>
          </cell>
          <cell r="M404">
            <v>16</v>
          </cell>
          <cell r="N404">
            <v>1</v>
          </cell>
          <cell r="O404">
            <v>1</v>
          </cell>
          <cell r="P404">
            <v>6</v>
          </cell>
          <cell r="Q404">
            <v>8</v>
          </cell>
          <cell r="R404">
            <v>2</v>
          </cell>
          <cell r="U404">
            <v>2</v>
          </cell>
          <cell r="V404">
            <v>40</v>
          </cell>
        </row>
        <row r="405">
          <cell r="B405">
            <v>803715</v>
          </cell>
          <cell r="C405" t="str">
            <v>서귀포</v>
          </cell>
          <cell r="D405" t="str">
            <v>JW</v>
          </cell>
          <cell r="E405" t="str">
            <v>Jeju Aerospace Hotel</v>
          </cell>
          <cell r="H405">
            <v>15</v>
          </cell>
          <cell r="I405">
            <v>15</v>
          </cell>
          <cell r="J405">
            <v>5</v>
          </cell>
          <cell r="L405">
            <v>2</v>
          </cell>
          <cell r="M405">
            <v>7</v>
          </cell>
          <cell r="N405">
            <v>3</v>
          </cell>
          <cell r="P405">
            <v>4</v>
          </cell>
          <cell r="Q405">
            <v>7</v>
          </cell>
          <cell r="R405">
            <v>9</v>
          </cell>
          <cell r="S405">
            <v>1</v>
          </cell>
          <cell r="U405">
            <v>10</v>
          </cell>
          <cell r="V405">
            <v>39</v>
          </cell>
        </row>
        <row r="406">
          <cell r="B406">
            <v>852990</v>
          </cell>
          <cell r="C406" t="str">
            <v>서울</v>
          </cell>
          <cell r="D406" t="str">
            <v>Alex</v>
          </cell>
          <cell r="E406" t="str">
            <v>SR Hotel Seoul Magok</v>
          </cell>
          <cell r="I406">
            <v>0</v>
          </cell>
          <cell r="M406">
            <v>0</v>
          </cell>
          <cell r="Q406">
            <v>0</v>
          </cell>
          <cell r="S406">
            <v>3</v>
          </cell>
          <cell r="T406">
            <v>29</v>
          </cell>
          <cell r="U406">
            <v>32</v>
          </cell>
          <cell r="V406">
            <v>32</v>
          </cell>
        </row>
        <row r="407">
          <cell r="B407">
            <v>1000107</v>
          </cell>
          <cell r="C407" t="str">
            <v>경북</v>
          </cell>
          <cell r="D407" t="str">
            <v>호텔스토리</v>
          </cell>
          <cell r="E407" t="str">
            <v>H Avenue GuMi OkGye</v>
          </cell>
          <cell r="I407">
            <v>0</v>
          </cell>
          <cell r="J407">
            <v>11</v>
          </cell>
          <cell r="K407">
            <v>1</v>
          </cell>
          <cell r="L407">
            <v>21</v>
          </cell>
          <cell r="M407">
            <v>33</v>
          </cell>
          <cell r="O407">
            <v>6</v>
          </cell>
          <cell r="Q407">
            <v>6</v>
          </cell>
          <cell r="U407">
            <v>0</v>
          </cell>
          <cell r="V407">
            <v>39</v>
          </cell>
        </row>
        <row r="408">
          <cell r="B408">
            <v>377380</v>
          </cell>
          <cell r="C408" t="str">
            <v>인천</v>
          </cell>
          <cell r="D408" t="str">
            <v>Alex</v>
          </cell>
          <cell r="E408" t="str">
            <v>Harbor Park Hotel</v>
          </cell>
          <cell r="I408">
            <v>0</v>
          </cell>
          <cell r="J408">
            <v>1</v>
          </cell>
          <cell r="K408">
            <v>2</v>
          </cell>
          <cell r="L408">
            <v>6</v>
          </cell>
          <cell r="M408">
            <v>9</v>
          </cell>
          <cell r="N408">
            <v>6</v>
          </cell>
          <cell r="O408">
            <v>2</v>
          </cell>
          <cell r="P408">
            <v>3</v>
          </cell>
          <cell r="Q408">
            <v>11</v>
          </cell>
          <cell r="R408">
            <v>5</v>
          </cell>
          <cell r="S408">
            <v>9</v>
          </cell>
          <cell r="T408">
            <v>3</v>
          </cell>
          <cell r="U408">
            <v>17</v>
          </cell>
          <cell r="V408">
            <v>37</v>
          </cell>
        </row>
        <row r="409">
          <cell r="B409">
            <v>858846</v>
          </cell>
          <cell r="C409" t="str">
            <v>서울</v>
          </cell>
          <cell r="D409" t="str">
            <v>Alex</v>
          </cell>
          <cell r="E409" t="str">
            <v>Hotel PJ Myeongdong</v>
          </cell>
          <cell r="F409">
            <v>3</v>
          </cell>
          <cell r="I409">
            <v>3</v>
          </cell>
          <cell r="K409">
            <v>3</v>
          </cell>
          <cell r="M409">
            <v>3</v>
          </cell>
          <cell r="N409">
            <v>3</v>
          </cell>
          <cell r="O409">
            <v>7</v>
          </cell>
          <cell r="P409">
            <v>7</v>
          </cell>
          <cell r="Q409">
            <v>17</v>
          </cell>
          <cell r="R409">
            <v>2</v>
          </cell>
          <cell r="U409">
            <v>2</v>
          </cell>
          <cell r="V409">
            <v>25</v>
          </cell>
        </row>
        <row r="410">
          <cell r="B410">
            <v>1001473</v>
          </cell>
          <cell r="C410" t="str">
            <v>부산</v>
          </cell>
          <cell r="D410" t="str">
            <v>Hose</v>
          </cell>
          <cell r="E410" t="str">
            <v xml:space="preserve">W Stay Hotel Busan City Hall </v>
          </cell>
          <cell r="I410">
            <v>0</v>
          </cell>
          <cell r="M410">
            <v>0</v>
          </cell>
          <cell r="P410">
            <v>8</v>
          </cell>
          <cell r="Q410">
            <v>8</v>
          </cell>
          <cell r="R410">
            <v>1</v>
          </cell>
          <cell r="S410">
            <v>6</v>
          </cell>
          <cell r="T410">
            <v>14</v>
          </cell>
          <cell r="U410">
            <v>21</v>
          </cell>
          <cell r="V410">
            <v>29</v>
          </cell>
        </row>
        <row r="411">
          <cell r="B411">
            <v>982764</v>
          </cell>
          <cell r="C411" t="str">
            <v>울산</v>
          </cell>
          <cell r="D411" t="str">
            <v>호텔스토리</v>
          </cell>
          <cell r="E411" t="str">
            <v>Tanibay Hotel &amp; Wedding</v>
          </cell>
          <cell r="I411">
            <v>0</v>
          </cell>
          <cell r="K411">
            <v>1</v>
          </cell>
          <cell r="L411">
            <v>7</v>
          </cell>
          <cell r="M411">
            <v>8</v>
          </cell>
          <cell r="N411">
            <v>7</v>
          </cell>
          <cell r="O411">
            <v>4</v>
          </cell>
          <cell r="P411">
            <v>4</v>
          </cell>
          <cell r="Q411">
            <v>15</v>
          </cell>
          <cell r="R411">
            <v>3</v>
          </cell>
          <cell r="S411">
            <v>2</v>
          </cell>
          <cell r="T411">
            <v>8</v>
          </cell>
          <cell r="U411">
            <v>13</v>
          </cell>
          <cell r="V411">
            <v>36</v>
          </cell>
        </row>
        <row r="412">
          <cell r="B412">
            <v>933034</v>
          </cell>
          <cell r="C412" t="str">
            <v>강원</v>
          </cell>
          <cell r="D412" t="str">
            <v>호텔스토리</v>
          </cell>
          <cell r="E412" t="str">
            <v>Wonju Brown Dot Hotel Corporate city</v>
          </cell>
          <cell r="F412">
            <v>12</v>
          </cell>
          <cell r="G412">
            <v>7</v>
          </cell>
          <cell r="H412">
            <v>11</v>
          </cell>
          <cell r="I412">
            <v>30</v>
          </cell>
          <cell r="J412">
            <v>4</v>
          </cell>
          <cell r="M412">
            <v>4</v>
          </cell>
          <cell r="Q412">
            <v>0</v>
          </cell>
          <cell r="R412">
            <v>1</v>
          </cell>
          <cell r="U412">
            <v>1</v>
          </cell>
          <cell r="V412">
            <v>35</v>
          </cell>
        </row>
        <row r="413">
          <cell r="B413">
            <v>1001475</v>
          </cell>
          <cell r="C413" t="str">
            <v>부산</v>
          </cell>
          <cell r="D413" t="str">
            <v>Hose</v>
          </cell>
          <cell r="E413" t="str">
            <v>W Residence Hotel Haeundae</v>
          </cell>
          <cell r="I413">
            <v>0</v>
          </cell>
          <cell r="M413">
            <v>0</v>
          </cell>
          <cell r="Q413">
            <v>0</v>
          </cell>
          <cell r="R413">
            <v>6</v>
          </cell>
          <cell r="S413">
            <v>11</v>
          </cell>
          <cell r="T413">
            <v>11</v>
          </cell>
          <cell r="U413">
            <v>28</v>
          </cell>
          <cell r="V413">
            <v>28</v>
          </cell>
        </row>
        <row r="414">
          <cell r="B414">
            <v>709523</v>
          </cell>
          <cell r="C414" t="str">
            <v>제주시</v>
          </cell>
          <cell r="D414" t="str">
            <v>JW</v>
          </cell>
          <cell r="E414" t="str">
            <v>WithStay Hotel</v>
          </cell>
          <cell r="F414">
            <v>5</v>
          </cell>
          <cell r="H414">
            <v>7</v>
          </cell>
          <cell r="I414">
            <v>12</v>
          </cell>
          <cell r="J414">
            <v>5</v>
          </cell>
          <cell r="K414">
            <v>1</v>
          </cell>
          <cell r="L414">
            <v>5</v>
          </cell>
          <cell r="M414">
            <v>11</v>
          </cell>
          <cell r="N414">
            <v>2</v>
          </cell>
          <cell r="P414">
            <v>2</v>
          </cell>
          <cell r="Q414">
            <v>4</v>
          </cell>
          <cell r="R414">
            <v>7</v>
          </cell>
          <cell r="U414">
            <v>7</v>
          </cell>
          <cell r="V414">
            <v>34</v>
          </cell>
        </row>
        <row r="415">
          <cell r="B415">
            <v>519308</v>
          </cell>
          <cell r="C415" t="str">
            <v>부산</v>
          </cell>
          <cell r="D415" t="str">
            <v>Hose</v>
          </cell>
          <cell r="E415" t="str">
            <v>BON Hotel</v>
          </cell>
          <cell r="F415">
            <v>4</v>
          </cell>
          <cell r="G415">
            <v>2</v>
          </cell>
          <cell r="H415">
            <v>7</v>
          </cell>
          <cell r="I415">
            <v>13</v>
          </cell>
          <cell r="K415">
            <v>2</v>
          </cell>
          <cell r="M415">
            <v>2</v>
          </cell>
          <cell r="N415">
            <v>1</v>
          </cell>
          <cell r="O415">
            <v>1</v>
          </cell>
          <cell r="P415">
            <v>3</v>
          </cell>
          <cell r="Q415">
            <v>5</v>
          </cell>
          <cell r="R415">
            <v>4</v>
          </cell>
          <cell r="S415">
            <v>3</v>
          </cell>
          <cell r="U415">
            <v>7</v>
          </cell>
          <cell r="V415">
            <v>27</v>
          </cell>
        </row>
        <row r="416">
          <cell r="B416">
            <v>440673</v>
          </cell>
          <cell r="C416" t="str">
            <v>부산</v>
          </cell>
          <cell r="D416" t="str">
            <v>Hose</v>
          </cell>
          <cell r="E416" t="str">
            <v>SUNSET HOTEL</v>
          </cell>
          <cell r="F416">
            <v>6</v>
          </cell>
          <cell r="G416">
            <v>3</v>
          </cell>
          <cell r="H416">
            <v>2</v>
          </cell>
          <cell r="I416">
            <v>11</v>
          </cell>
          <cell r="L416">
            <v>2</v>
          </cell>
          <cell r="M416">
            <v>2</v>
          </cell>
          <cell r="Q416">
            <v>0</v>
          </cell>
          <cell r="S416">
            <v>4</v>
          </cell>
          <cell r="T416">
            <v>8</v>
          </cell>
          <cell r="U416">
            <v>12</v>
          </cell>
          <cell r="V416">
            <v>25</v>
          </cell>
        </row>
        <row r="417">
          <cell r="B417">
            <v>392098</v>
          </cell>
          <cell r="C417" t="str">
            <v>서귀포</v>
          </cell>
          <cell r="D417" t="str">
            <v>JW</v>
          </cell>
          <cell r="E417" t="str">
            <v>The Best Jeju Seongsan Hotel</v>
          </cell>
          <cell r="F417">
            <v>4</v>
          </cell>
          <cell r="G417">
            <v>1</v>
          </cell>
          <cell r="H417">
            <v>11</v>
          </cell>
          <cell r="I417">
            <v>16</v>
          </cell>
          <cell r="J417">
            <v>3</v>
          </cell>
          <cell r="L417">
            <v>7</v>
          </cell>
          <cell r="M417">
            <v>10</v>
          </cell>
          <cell r="N417">
            <v>3</v>
          </cell>
          <cell r="P417">
            <v>2</v>
          </cell>
          <cell r="Q417">
            <v>5</v>
          </cell>
          <cell r="U417">
            <v>0</v>
          </cell>
          <cell r="V417">
            <v>31</v>
          </cell>
        </row>
        <row r="418">
          <cell r="B418">
            <v>486635</v>
          </cell>
          <cell r="C418" t="str">
            <v>서귀포</v>
          </cell>
          <cell r="D418" t="str">
            <v>JW</v>
          </cell>
          <cell r="E418" t="str">
            <v>Seaside Arden</v>
          </cell>
          <cell r="G418">
            <v>2</v>
          </cell>
          <cell r="H418">
            <v>8</v>
          </cell>
          <cell r="I418">
            <v>10</v>
          </cell>
          <cell r="J418">
            <v>13</v>
          </cell>
          <cell r="M418">
            <v>13</v>
          </cell>
          <cell r="N418">
            <v>1</v>
          </cell>
          <cell r="Q418">
            <v>1</v>
          </cell>
          <cell r="R418">
            <v>3</v>
          </cell>
          <cell r="S418">
            <v>4</v>
          </cell>
          <cell r="U418">
            <v>7</v>
          </cell>
          <cell r="V418">
            <v>31</v>
          </cell>
        </row>
        <row r="419">
          <cell r="B419">
            <v>108692</v>
          </cell>
          <cell r="C419" t="str">
            <v>서울</v>
          </cell>
          <cell r="D419" t="str">
            <v>JW</v>
          </cell>
          <cell r="E419" t="str">
            <v>Insadong Crown Hotel</v>
          </cell>
          <cell r="G419">
            <v>2</v>
          </cell>
          <cell r="H419">
            <v>4</v>
          </cell>
          <cell r="I419">
            <v>6</v>
          </cell>
          <cell r="J419">
            <v>3</v>
          </cell>
          <cell r="K419">
            <v>1</v>
          </cell>
          <cell r="L419">
            <v>2</v>
          </cell>
          <cell r="M419">
            <v>6</v>
          </cell>
          <cell r="O419">
            <v>6</v>
          </cell>
          <cell r="Q419">
            <v>6</v>
          </cell>
          <cell r="R419">
            <v>6</v>
          </cell>
          <cell r="S419">
            <v>1</v>
          </cell>
          <cell r="T419">
            <v>3</v>
          </cell>
          <cell r="U419">
            <v>10</v>
          </cell>
          <cell r="V419">
            <v>28</v>
          </cell>
        </row>
        <row r="420">
          <cell r="B420">
            <v>109032</v>
          </cell>
          <cell r="C420" t="str">
            <v>강원</v>
          </cell>
          <cell r="D420" t="str">
            <v>Alex</v>
          </cell>
          <cell r="E420" t="str">
            <v>The Class 300 Condo</v>
          </cell>
          <cell r="F420">
            <v>2</v>
          </cell>
          <cell r="H420">
            <v>1</v>
          </cell>
          <cell r="I420">
            <v>3</v>
          </cell>
          <cell r="J420">
            <v>3</v>
          </cell>
          <cell r="K420">
            <v>2</v>
          </cell>
          <cell r="L420">
            <v>3</v>
          </cell>
          <cell r="M420">
            <v>8</v>
          </cell>
          <cell r="N420">
            <v>18</v>
          </cell>
          <cell r="O420">
            <v>1</v>
          </cell>
          <cell r="Q420">
            <v>19</v>
          </cell>
          <cell r="U420">
            <v>0</v>
          </cell>
          <cell r="V420">
            <v>30</v>
          </cell>
        </row>
        <row r="421">
          <cell r="B421">
            <v>473503</v>
          </cell>
          <cell r="C421" t="str">
            <v>서울</v>
          </cell>
          <cell r="D421" t="str">
            <v>Hose</v>
          </cell>
          <cell r="E421" t="str">
            <v>MG Hotel Jonggak</v>
          </cell>
          <cell r="F421">
            <v>2</v>
          </cell>
          <cell r="H421">
            <v>5</v>
          </cell>
          <cell r="I421">
            <v>7</v>
          </cell>
          <cell r="K421">
            <v>1</v>
          </cell>
          <cell r="L421">
            <v>2</v>
          </cell>
          <cell r="M421">
            <v>3</v>
          </cell>
          <cell r="N421">
            <v>6</v>
          </cell>
          <cell r="P421">
            <v>3</v>
          </cell>
          <cell r="Q421">
            <v>9</v>
          </cell>
          <cell r="R421">
            <v>7</v>
          </cell>
          <cell r="S421">
            <v>2</v>
          </cell>
          <cell r="T421">
            <v>2</v>
          </cell>
          <cell r="U421">
            <v>11</v>
          </cell>
          <cell r="V421">
            <v>30</v>
          </cell>
        </row>
        <row r="422">
          <cell r="B422">
            <v>850989</v>
          </cell>
          <cell r="C422" t="str">
            <v>제주시</v>
          </cell>
          <cell r="D422" t="str">
            <v>JW</v>
          </cell>
          <cell r="E422" t="str">
            <v>Hotel Skypark Jeju 1</v>
          </cell>
          <cell r="F422">
            <v>3</v>
          </cell>
          <cell r="G422">
            <v>4</v>
          </cell>
          <cell r="H422">
            <v>6</v>
          </cell>
          <cell r="I422">
            <v>13</v>
          </cell>
          <cell r="J422">
            <v>8</v>
          </cell>
          <cell r="K422">
            <v>2</v>
          </cell>
          <cell r="L422">
            <v>3</v>
          </cell>
          <cell r="M422">
            <v>13</v>
          </cell>
          <cell r="N422">
            <v>1</v>
          </cell>
          <cell r="O422">
            <v>3</v>
          </cell>
          <cell r="Q422">
            <v>4</v>
          </cell>
          <cell r="U422">
            <v>0</v>
          </cell>
          <cell r="V422">
            <v>30</v>
          </cell>
        </row>
        <row r="423">
          <cell r="B423">
            <v>440696</v>
          </cell>
          <cell r="C423" t="str">
            <v>경북</v>
          </cell>
          <cell r="D423" t="str">
            <v>Hose</v>
          </cell>
          <cell r="E423" t="str">
            <v>Kolon Hotel</v>
          </cell>
          <cell r="F423">
            <v>2</v>
          </cell>
          <cell r="G423">
            <v>2</v>
          </cell>
          <cell r="H423">
            <v>4</v>
          </cell>
          <cell r="I423">
            <v>8</v>
          </cell>
          <cell r="J423">
            <v>1</v>
          </cell>
          <cell r="K423">
            <v>1</v>
          </cell>
          <cell r="L423">
            <v>3</v>
          </cell>
          <cell r="M423">
            <v>5</v>
          </cell>
          <cell r="N423">
            <v>2</v>
          </cell>
          <cell r="O423">
            <v>2</v>
          </cell>
          <cell r="Q423">
            <v>4</v>
          </cell>
          <cell r="R423">
            <v>4</v>
          </cell>
          <cell r="S423">
            <v>3</v>
          </cell>
          <cell r="T423">
            <v>1</v>
          </cell>
          <cell r="U423">
            <v>8</v>
          </cell>
          <cell r="V423">
            <v>25</v>
          </cell>
        </row>
        <row r="424">
          <cell r="B424">
            <v>1001335</v>
          </cell>
          <cell r="C424" t="str">
            <v>경북</v>
          </cell>
          <cell r="D424" t="str">
            <v>호텔스토리</v>
          </cell>
          <cell r="E424" t="str">
            <v>Gyeongju City Hotel</v>
          </cell>
          <cell r="I424">
            <v>0</v>
          </cell>
          <cell r="M424">
            <v>0</v>
          </cell>
          <cell r="P424">
            <v>2</v>
          </cell>
          <cell r="Q424">
            <v>2</v>
          </cell>
          <cell r="R424">
            <v>2</v>
          </cell>
          <cell r="S424">
            <v>15</v>
          </cell>
          <cell r="T424">
            <v>11</v>
          </cell>
          <cell r="U424">
            <v>28</v>
          </cell>
          <cell r="V424">
            <v>30</v>
          </cell>
        </row>
        <row r="425">
          <cell r="B425">
            <v>1001474</v>
          </cell>
          <cell r="C425" t="str">
            <v>부산</v>
          </cell>
          <cell r="D425" t="str">
            <v>Hose</v>
          </cell>
          <cell r="E425" t="str">
            <v>W Residence Hotel Centum City</v>
          </cell>
          <cell r="I425">
            <v>0</v>
          </cell>
          <cell r="M425">
            <v>0</v>
          </cell>
          <cell r="Q425">
            <v>0</v>
          </cell>
          <cell r="R425">
            <v>6</v>
          </cell>
          <cell r="S425">
            <v>4</v>
          </cell>
          <cell r="T425">
            <v>11</v>
          </cell>
          <cell r="U425">
            <v>21</v>
          </cell>
          <cell r="V425">
            <v>21</v>
          </cell>
        </row>
        <row r="426">
          <cell r="B426">
            <v>731811</v>
          </cell>
          <cell r="C426" t="str">
            <v>인천</v>
          </cell>
          <cell r="D426" t="str">
            <v>Alex</v>
          </cell>
          <cell r="E426" t="str">
            <v>Incheon Rivieraverium Hotel</v>
          </cell>
          <cell r="G426">
            <v>2</v>
          </cell>
          <cell r="H426">
            <v>4</v>
          </cell>
          <cell r="I426">
            <v>6</v>
          </cell>
          <cell r="K426">
            <v>13</v>
          </cell>
          <cell r="L426">
            <v>9</v>
          </cell>
          <cell r="M426">
            <v>22</v>
          </cell>
          <cell r="Q426">
            <v>0</v>
          </cell>
          <cell r="R426">
            <v>1</v>
          </cell>
          <cell r="U426">
            <v>1</v>
          </cell>
          <cell r="V426">
            <v>29</v>
          </cell>
        </row>
        <row r="427">
          <cell r="B427">
            <v>225664</v>
          </cell>
          <cell r="C427" t="str">
            <v>경기</v>
          </cell>
          <cell r="D427" t="str">
            <v>Dodo</v>
          </cell>
          <cell r="E427" t="str">
            <v>The StarHue Resort</v>
          </cell>
          <cell r="I427">
            <v>0</v>
          </cell>
          <cell r="J427">
            <v>4</v>
          </cell>
          <cell r="L427">
            <v>8</v>
          </cell>
          <cell r="M427">
            <v>12</v>
          </cell>
          <cell r="N427">
            <v>6</v>
          </cell>
          <cell r="O427">
            <v>5</v>
          </cell>
          <cell r="Q427">
            <v>11</v>
          </cell>
          <cell r="R427">
            <v>5</v>
          </cell>
          <cell r="U427">
            <v>5</v>
          </cell>
          <cell r="V427">
            <v>28</v>
          </cell>
        </row>
        <row r="428">
          <cell r="B428">
            <v>777354</v>
          </cell>
          <cell r="C428" t="str">
            <v>서울</v>
          </cell>
          <cell r="D428" t="str">
            <v>JW</v>
          </cell>
          <cell r="E428" t="str">
            <v>New Seoul Hotel</v>
          </cell>
          <cell r="I428">
            <v>0</v>
          </cell>
          <cell r="M428">
            <v>0</v>
          </cell>
          <cell r="N428">
            <v>7</v>
          </cell>
          <cell r="O428">
            <v>7</v>
          </cell>
          <cell r="P428">
            <v>11</v>
          </cell>
          <cell r="Q428">
            <v>25</v>
          </cell>
          <cell r="S428">
            <v>1</v>
          </cell>
          <cell r="T428">
            <v>1</v>
          </cell>
          <cell r="U428">
            <v>2</v>
          </cell>
          <cell r="V428">
            <v>27</v>
          </cell>
        </row>
        <row r="429">
          <cell r="B429">
            <v>189626</v>
          </cell>
          <cell r="C429" t="str">
            <v>부산</v>
          </cell>
          <cell r="D429" t="str">
            <v>Hose</v>
          </cell>
          <cell r="E429" t="str">
            <v>Hotel Foret Premier Nampo</v>
          </cell>
          <cell r="G429">
            <v>2</v>
          </cell>
          <cell r="H429">
            <v>9</v>
          </cell>
          <cell r="I429">
            <v>11</v>
          </cell>
          <cell r="J429">
            <v>1</v>
          </cell>
          <cell r="M429">
            <v>1</v>
          </cell>
          <cell r="N429">
            <v>2</v>
          </cell>
          <cell r="P429">
            <v>3</v>
          </cell>
          <cell r="Q429">
            <v>5</v>
          </cell>
          <cell r="R429">
            <v>2</v>
          </cell>
          <cell r="U429">
            <v>2</v>
          </cell>
          <cell r="V429">
            <v>19</v>
          </cell>
        </row>
        <row r="430">
          <cell r="B430">
            <v>132077</v>
          </cell>
          <cell r="C430" t="str">
            <v>인천</v>
          </cell>
          <cell r="D430" t="str">
            <v>Alex</v>
          </cell>
          <cell r="E430" t="str">
            <v>Ramada Songdo Hotel</v>
          </cell>
          <cell r="F430">
            <v>4</v>
          </cell>
          <cell r="I430">
            <v>4</v>
          </cell>
          <cell r="J430">
            <v>1</v>
          </cell>
          <cell r="M430">
            <v>1</v>
          </cell>
          <cell r="N430">
            <v>2</v>
          </cell>
          <cell r="P430">
            <v>1</v>
          </cell>
          <cell r="Q430">
            <v>3</v>
          </cell>
          <cell r="R430">
            <v>1</v>
          </cell>
          <cell r="S430">
            <v>11</v>
          </cell>
          <cell r="T430">
            <v>4</v>
          </cell>
          <cell r="U430">
            <v>16</v>
          </cell>
          <cell r="V430">
            <v>24</v>
          </cell>
        </row>
        <row r="431">
          <cell r="B431">
            <v>720107</v>
          </cell>
          <cell r="C431" t="str">
            <v>서귀포</v>
          </cell>
          <cell r="D431" t="str">
            <v>JW</v>
          </cell>
          <cell r="E431" t="str">
            <v>Velum Resort Jeju</v>
          </cell>
          <cell r="G431">
            <v>1</v>
          </cell>
          <cell r="H431">
            <v>2</v>
          </cell>
          <cell r="I431">
            <v>3</v>
          </cell>
          <cell r="K431">
            <v>2</v>
          </cell>
          <cell r="L431">
            <v>3</v>
          </cell>
          <cell r="M431">
            <v>5</v>
          </cell>
          <cell r="N431">
            <v>1</v>
          </cell>
          <cell r="O431">
            <v>6</v>
          </cell>
          <cell r="P431">
            <v>2</v>
          </cell>
          <cell r="Q431">
            <v>9</v>
          </cell>
          <cell r="R431">
            <v>2</v>
          </cell>
          <cell r="S431">
            <v>1</v>
          </cell>
          <cell r="U431">
            <v>3</v>
          </cell>
          <cell r="V431">
            <v>20</v>
          </cell>
        </row>
        <row r="432">
          <cell r="B432">
            <v>237774</v>
          </cell>
          <cell r="C432" t="str">
            <v>부산</v>
          </cell>
          <cell r="D432" t="str">
            <v>Hose</v>
          </cell>
          <cell r="E432" t="str">
            <v>Hotel Adela</v>
          </cell>
          <cell r="F432">
            <v>2</v>
          </cell>
          <cell r="G432">
            <v>3</v>
          </cell>
          <cell r="H432">
            <v>2</v>
          </cell>
          <cell r="I432">
            <v>7</v>
          </cell>
          <cell r="J432">
            <v>2</v>
          </cell>
          <cell r="M432">
            <v>2</v>
          </cell>
          <cell r="N432">
            <v>2</v>
          </cell>
          <cell r="O432">
            <v>6</v>
          </cell>
          <cell r="Q432">
            <v>8</v>
          </cell>
          <cell r="U432">
            <v>0</v>
          </cell>
          <cell r="V432">
            <v>17</v>
          </cell>
        </row>
        <row r="433">
          <cell r="B433">
            <v>252225</v>
          </cell>
          <cell r="C433" t="str">
            <v>경기</v>
          </cell>
          <cell r="D433" t="str">
            <v>산하 OMA</v>
          </cell>
          <cell r="E433" t="str">
            <v>Adonis Hotel</v>
          </cell>
          <cell r="H433">
            <v>2</v>
          </cell>
          <cell r="I433">
            <v>2</v>
          </cell>
          <cell r="J433">
            <v>2</v>
          </cell>
          <cell r="K433">
            <v>5</v>
          </cell>
          <cell r="L433">
            <v>1</v>
          </cell>
          <cell r="M433">
            <v>8</v>
          </cell>
          <cell r="N433">
            <v>4</v>
          </cell>
          <cell r="O433">
            <v>3</v>
          </cell>
          <cell r="P433">
            <v>2</v>
          </cell>
          <cell r="Q433">
            <v>9</v>
          </cell>
          <cell r="R433">
            <v>6</v>
          </cell>
          <cell r="U433">
            <v>6</v>
          </cell>
          <cell r="V433">
            <v>25</v>
          </cell>
        </row>
        <row r="434">
          <cell r="B434">
            <v>647975</v>
          </cell>
          <cell r="C434" t="str">
            <v>서울</v>
          </cell>
          <cell r="D434" t="str">
            <v>Hose</v>
          </cell>
          <cell r="E434" t="str">
            <v>The Classic 500 Pentaz Executive Residence</v>
          </cell>
          <cell r="I434">
            <v>0</v>
          </cell>
          <cell r="M434">
            <v>0</v>
          </cell>
          <cell r="Q434">
            <v>0</v>
          </cell>
          <cell r="R434">
            <v>22</v>
          </cell>
          <cell r="S434">
            <v>1</v>
          </cell>
          <cell r="T434">
            <v>1</v>
          </cell>
          <cell r="U434">
            <v>24</v>
          </cell>
          <cell r="V434">
            <v>24</v>
          </cell>
        </row>
        <row r="435">
          <cell r="B435">
            <v>713257</v>
          </cell>
          <cell r="C435" t="str">
            <v>제주시</v>
          </cell>
          <cell r="D435" t="str">
            <v>JW</v>
          </cell>
          <cell r="E435" t="str">
            <v>Hotel Sweet Castle Jeju Hamdeok</v>
          </cell>
          <cell r="I435">
            <v>0</v>
          </cell>
          <cell r="K435">
            <v>1</v>
          </cell>
          <cell r="L435">
            <v>13</v>
          </cell>
          <cell r="M435">
            <v>14</v>
          </cell>
          <cell r="P435">
            <v>2</v>
          </cell>
          <cell r="Q435">
            <v>2</v>
          </cell>
          <cell r="R435">
            <v>6</v>
          </cell>
          <cell r="S435">
            <v>3</v>
          </cell>
          <cell r="U435">
            <v>9</v>
          </cell>
          <cell r="V435">
            <v>25</v>
          </cell>
        </row>
        <row r="436">
          <cell r="B436">
            <v>301517</v>
          </cell>
          <cell r="C436" t="str">
            <v>서울</v>
          </cell>
          <cell r="D436" t="str">
            <v>Hose</v>
          </cell>
          <cell r="E436" t="str">
            <v>Lavita Hotel</v>
          </cell>
          <cell r="I436">
            <v>0</v>
          </cell>
          <cell r="K436">
            <v>17</v>
          </cell>
          <cell r="L436">
            <v>5</v>
          </cell>
          <cell r="M436">
            <v>22</v>
          </cell>
          <cell r="N436">
            <v>2</v>
          </cell>
          <cell r="Q436">
            <v>2</v>
          </cell>
          <cell r="U436">
            <v>0</v>
          </cell>
          <cell r="V436">
            <v>24</v>
          </cell>
        </row>
        <row r="437">
          <cell r="B437">
            <v>105021</v>
          </cell>
          <cell r="C437" t="str">
            <v>제주시</v>
          </cell>
          <cell r="D437" t="str">
            <v>JW</v>
          </cell>
          <cell r="E437" t="str">
            <v>Uni Hotel Jeju</v>
          </cell>
          <cell r="F437">
            <v>5</v>
          </cell>
          <cell r="H437">
            <v>6</v>
          </cell>
          <cell r="I437">
            <v>11</v>
          </cell>
          <cell r="K437">
            <v>3</v>
          </cell>
          <cell r="M437">
            <v>3</v>
          </cell>
          <cell r="N437">
            <v>2</v>
          </cell>
          <cell r="O437">
            <v>3</v>
          </cell>
          <cell r="P437">
            <v>1</v>
          </cell>
          <cell r="Q437">
            <v>6</v>
          </cell>
          <cell r="R437">
            <v>3</v>
          </cell>
          <cell r="U437">
            <v>3</v>
          </cell>
          <cell r="V437">
            <v>23</v>
          </cell>
        </row>
        <row r="438">
          <cell r="B438">
            <v>227315</v>
          </cell>
          <cell r="C438" t="str">
            <v>부산</v>
          </cell>
          <cell r="D438" t="str">
            <v>호텔스토리</v>
          </cell>
          <cell r="E438" t="str">
            <v>Busan Cont Hotel</v>
          </cell>
          <cell r="F438">
            <v>11</v>
          </cell>
          <cell r="H438">
            <v>2</v>
          </cell>
          <cell r="I438">
            <v>13</v>
          </cell>
          <cell r="L438">
            <v>4</v>
          </cell>
          <cell r="M438">
            <v>4</v>
          </cell>
          <cell r="P438">
            <v>4</v>
          </cell>
          <cell r="Q438">
            <v>4</v>
          </cell>
          <cell r="R438">
            <v>2</v>
          </cell>
          <cell r="U438">
            <v>2</v>
          </cell>
          <cell r="V438">
            <v>23</v>
          </cell>
        </row>
        <row r="439">
          <cell r="B439">
            <v>348407</v>
          </cell>
          <cell r="C439" t="str">
            <v>제주시</v>
          </cell>
          <cell r="D439" t="str">
            <v>Hose</v>
          </cell>
          <cell r="E439" t="str">
            <v>Ilsung Jeju Condo</v>
          </cell>
          <cell r="H439">
            <v>2</v>
          </cell>
          <cell r="I439">
            <v>2</v>
          </cell>
          <cell r="J439">
            <v>4</v>
          </cell>
          <cell r="K439">
            <v>8</v>
          </cell>
          <cell r="L439">
            <v>1</v>
          </cell>
          <cell r="M439">
            <v>13</v>
          </cell>
          <cell r="O439">
            <v>2</v>
          </cell>
          <cell r="P439">
            <v>1</v>
          </cell>
          <cell r="Q439">
            <v>3</v>
          </cell>
          <cell r="R439">
            <v>1</v>
          </cell>
          <cell r="U439">
            <v>1</v>
          </cell>
          <cell r="V439">
            <v>19</v>
          </cell>
        </row>
        <row r="440">
          <cell r="B440">
            <v>252179</v>
          </cell>
          <cell r="C440" t="str">
            <v>서울</v>
          </cell>
          <cell r="D440" t="str">
            <v>Alex</v>
          </cell>
          <cell r="E440" t="str">
            <v>Hotel Kobos</v>
          </cell>
          <cell r="F440">
            <v>19</v>
          </cell>
          <cell r="H440">
            <v>1</v>
          </cell>
          <cell r="I440">
            <v>20</v>
          </cell>
          <cell r="L440">
            <v>1</v>
          </cell>
          <cell r="M440">
            <v>1</v>
          </cell>
          <cell r="Q440">
            <v>0</v>
          </cell>
          <cell r="U440">
            <v>0</v>
          </cell>
          <cell r="V440">
            <v>21</v>
          </cell>
        </row>
        <row r="441">
          <cell r="B441">
            <v>682145</v>
          </cell>
          <cell r="C441" t="str">
            <v>서울</v>
          </cell>
          <cell r="D441" t="str">
            <v>Hose</v>
          </cell>
          <cell r="E441" t="str">
            <v>Mind Hotel</v>
          </cell>
          <cell r="I441">
            <v>0</v>
          </cell>
          <cell r="M441">
            <v>0</v>
          </cell>
          <cell r="Q441">
            <v>0</v>
          </cell>
          <cell r="R441">
            <v>15</v>
          </cell>
          <cell r="S441">
            <v>5</v>
          </cell>
          <cell r="T441">
            <v>1</v>
          </cell>
          <cell r="U441">
            <v>21</v>
          </cell>
          <cell r="V441">
            <v>21</v>
          </cell>
        </row>
        <row r="442">
          <cell r="B442">
            <v>746261</v>
          </cell>
          <cell r="C442" t="str">
            <v>서귀포</v>
          </cell>
          <cell r="D442" t="str">
            <v>JW</v>
          </cell>
          <cell r="E442" t="str">
            <v>The Island Blue</v>
          </cell>
          <cell r="H442">
            <v>1</v>
          </cell>
          <cell r="I442">
            <v>1</v>
          </cell>
          <cell r="J442">
            <v>1</v>
          </cell>
          <cell r="K442">
            <v>4</v>
          </cell>
          <cell r="M442">
            <v>5</v>
          </cell>
          <cell r="N442">
            <v>1</v>
          </cell>
          <cell r="O442">
            <v>3</v>
          </cell>
          <cell r="P442">
            <v>2</v>
          </cell>
          <cell r="Q442">
            <v>6</v>
          </cell>
          <cell r="R442">
            <v>9</v>
          </cell>
          <cell r="U442">
            <v>9</v>
          </cell>
          <cell r="V442">
            <v>21</v>
          </cell>
        </row>
        <row r="443">
          <cell r="B443">
            <v>982758</v>
          </cell>
          <cell r="C443" t="str">
            <v>부산</v>
          </cell>
          <cell r="D443" t="str">
            <v>호텔스토리</v>
          </cell>
          <cell r="E443" t="str">
            <v>[No use] Radiant Nampo Hotel</v>
          </cell>
          <cell r="F443">
            <v>1</v>
          </cell>
          <cell r="G443">
            <v>1</v>
          </cell>
          <cell r="H443">
            <v>17</v>
          </cell>
          <cell r="I443">
            <v>19</v>
          </cell>
          <cell r="M443">
            <v>0</v>
          </cell>
          <cell r="N443">
            <v>1</v>
          </cell>
          <cell r="Q443">
            <v>1</v>
          </cell>
          <cell r="S443">
            <v>1</v>
          </cell>
          <cell r="U443">
            <v>1</v>
          </cell>
          <cell r="V443">
            <v>21</v>
          </cell>
        </row>
        <row r="444">
          <cell r="B444">
            <v>995745</v>
          </cell>
          <cell r="C444" t="str">
            <v>경기</v>
          </cell>
          <cell r="D444" t="str">
            <v>Dodo</v>
          </cell>
          <cell r="E444" t="str">
            <v>Orange County Hotel</v>
          </cell>
          <cell r="F444">
            <v>2</v>
          </cell>
          <cell r="H444">
            <v>6</v>
          </cell>
          <cell r="I444">
            <v>8</v>
          </cell>
          <cell r="M444">
            <v>0</v>
          </cell>
          <cell r="N444">
            <v>1</v>
          </cell>
          <cell r="O444">
            <v>7</v>
          </cell>
          <cell r="P444">
            <v>1</v>
          </cell>
          <cell r="Q444">
            <v>9</v>
          </cell>
          <cell r="S444">
            <v>2</v>
          </cell>
          <cell r="T444">
            <v>2</v>
          </cell>
          <cell r="U444">
            <v>4</v>
          </cell>
          <cell r="V444">
            <v>21</v>
          </cell>
        </row>
        <row r="445">
          <cell r="B445">
            <v>916009</v>
          </cell>
          <cell r="C445" t="str">
            <v>부산</v>
          </cell>
          <cell r="D445" t="str">
            <v>Hose</v>
          </cell>
          <cell r="E445" t="str">
            <v>Hound Hotel Sajik Minam Station</v>
          </cell>
          <cell r="I445">
            <v>0</v>
          </cell>
          <cell r="M445">
            <v>0</v>
          </cell>
          <cell r="P445">
            <v>6</v>
          </cell>
          <cell r="Q445">
            <v>6</v>
          </cell>
          <cell r="R445">
            <v>8</v>
          </cell>
          <cell r="S445">
            <v>1</v>
          </cell>
          <cell r="U445">
            <v>9</v>
          </cell>
          <cell r="V445">
            <v>15</v>
          </cell>
        </row>
        <row r="446">
          <cell r="B446">
            <v>201208</v>
          </cell>
          <cell r="C446" t="str">
            <v>서귀포</v>
          </cell>
          <cell r="D446" t="str">
            <v>JW</v>
          </cell>
          <cell r="E446" t="str">
            <v>Somerset Jeju Shinhwa World</v>
          </cell>
          <cell r="I446">
            <v>0</v>
          </cell>
          <cell r="L446">
            <v>6</v>
          </cell>
          <cell r="M446">
            <v>6</v>
          </cell>
          <cell r="N446">
            <v>1</v>
          </cell>
          <cell r="O446">
            <v>2</v>
          </cell>
          <cell r="P446">
            <v>3</v>
          </cell>
          <cell r="Q446">
            <v>6</v>
          </cell>
          <cell r="R446">
            <v>1</v>
          </cell>
          <cell r="T446">
            <v>2</v>
          </cell>
          <cell r="U446">
            <v>3</v>
          </cell>
          <cell r="V446">
            <v>15</v>
          </cell>
        </row>
        <row r="447">
          <cell r="B447">
            <v>681112</v>
          </cell>
          <cell r="C447" t="str">
            <v>강원</v>
          </cell>
          <cell r="D447" t="str">
            <v>Hose</v>
          </cell>
          <cell r="E447" t="str">
            <v>Ilsung Sulak Condo</v>
          </cell>
          <cell r="H447">
            <v>1</v>
          </cell>
          <cell r="I447">
            <v>1</v>
          </cell>
          <cell r="J447">
            <v>1</v>
          </cell>
          <cell r="M447">
            <v>1</v>
          </cell>
          <cell r="O447">
            <v>5</v>
          </cell>
          <cell r="P447">
            <v>8</v>
          </cell>
          <cell r="Q447">
            <v>13</v>
          </cell>
          <cell r="R447">
            <v>4</v>
          </cell>
          <cell r="S447">
            <v>1</v>
          </cell>
          <cell r="U447">
            <v>5</v>
          </cell>
          <cell r="V447">
            <v>20</v>
          </cell>
        </row>
        <row r="448">
          <cell r="B448">
            <v>944183</v>
          </cell>
          <cell r="C448" t="str">
            <v>경남</v>
          </cell>
          <cell r="D448" t="str">
            <v>호텔스토리</v>
          </cell>
          <cell r="E448" t="str">
            <v>Masan Daisy Hotel</v>
          </cell>
          <cell r="G448">
            <v>1</v>
          </cell>
          <cell r="H448">
            <v>7</v>
          </cell>
          <cell r="I448">
            <v>8</v>
          </cell>
          <cell r="J448">
            <v>1</v>
          </cell>
          <cell r="K448">
            <v>7</v>
          </cell>
          <cell r="L448">
            <v>3</v>
          </cell>
          <cell r="M448">
            <v>11</v>
          </cell>
          <cell r="N448">
            <v>1</v>
          </cell>
          <cell r="Q448">
            <v>1</v>
          </cell>
          <cell r="U448">
            <v>0</v>
          </cell>
          <cell r="V448">
            <v>20</v>
          </cell>
        </row>
        <row r="449">
          <cell r="B449">
            <v>413756</v>
          </cell>
          <cell r="C449" t="str">
            <v>부산</v>
          </cell>
          <cell r="D449" t="str">
            <v>Hose</v>
          </cell>
          <cell r="E449" t="str">
            <v>Air Sky Hotel</v>
          </cell>
          <cell r="F449">
            <v>8</v>
          </cell>
          <cell r="G449">
            <v>6</v>
          </cell>
          <cell r="I449">
            <v>14</v>
          </cell>
          <cell r="M449">
            <v>0</v>
          </cell>
          <cell r="Q449">
            <v>0</v>
          </cell>
          <cell r="U449">
            <v>0</v>
          </cell>
          <cell r="V449">
            <v>14</v>
          </cell>
        </row>
        <row r="450">
          <cell r="B450">
            <v>277521</v>
          </cell>
          <cell r="C450" t="str">
            <v>강원</v>
          </cell>
          <cell r="D450" t="str">
            <v>호텔스토리</v>
          </cell>
          <cell r="E450" t="str">
            <v>Gangneung Pine City Hotel</v>
          </cell>
          <cell r="F450">
            <v>5</v>
          </cell>
          <cell r="G450">
            <v>2</v>
          </cell>
          <cell r="H450">
            <v>1</v>
          </cell>
          <cell r="I450">
            <v>8</v>
          </cell>
          <cell r="K450">
            <v>1</v>
          </cell>
          <cell r="L450">
            <v>2</v>
          </cell>
          <cell r="M450">
            <v>3</v>
          </cell>
          <cell r="N450">
            <v>2</v>
          </cell>
          <cell r="O450">
            <v>4</v>
          </cell>
          <cell r="P450">
            <v>2</v>
          </cell>
          <cell r="Q450">
            <v>8</v>
          </cell>
          <cell r="U450">
            <v>0</v>
          </cell>
          <cell r="V450">
            <v>19</v>
          </cell>
        </row>
        <row r="451">
          <cell r="B451">
            <v>684898</v>
          </cell>
          <cell r="C451" t="str">
            <v>인천</v>
          </cell>
          <cell r="D451" t="str">
            <v>Alex</v>
          </cell>
          <cell r="E451" t="str">
            <v>Skytop Hotel Incheon Airport</v>
          </cell>
          <cell r="I451">
            <v>0</v>
          </cell>
          <cell r="M451">
            <v>0</v>
          </cell>
          <cell r="O451">
            <v>1</v>
          </cell>
          <cell r="P451">
            <v>1</v>
          </cell>
          <cell r="Q451">
            <v>2</v>
          </cell>
          <cell r="R451">
            <v>1</v>
          </cell>
          <cell r="S451">
            <v>8</v>
          </cell>
          <cell r="T451">
            <v>2</v>
          </cell>
          <cell r="U451">
            <v>11</v>
          </cell>
          <cell r="V451">
            <v>13</v>
          </cell>
        </row>
        <row r="452">
          <cell r="B452">
            <v>886615</v>
          </cell>
          <cell r="C452" t="str">
            <v>강원</v>
          </cell>
          <cell r="D452" t="str">
            <v>Alex</v>
          </cell>
          <cell r="E452" t="str">
            <v>Ingu Stay</v>
          </cell>
          <cell r="F452">
            <v>2</v>
          </cell>
          <cell r="H452">
            <v>3</v>
          </cell>
          <cell r="I452">
            <v>5</v>
          </cell>
          <cell r="K452">
            <v>4</v>
          </cell>
          <cell r="L452">
            <v>1</v>
          </cell>
          <cell r="M452">
            <v>5</v>
          </cell>
          <cell r="N452">
            <v>5</v>
          </cell>
          <cell r="O452">
            <v>1</v>
          </cell>
          <cell r="P452">
            <v>1</v>
          </cell>
          <cell r="Q452">
            <v>7</v>
          </cell>
          <cell r="T452">
            <v>1</v>
          </cell>
          <cell r="U452">
            <v>1</v>
          </cell>
          <cell r="V452">
            <v>18</v>
          </cell>
        </row>
        <row r="453">
          <cell r="B453">
            <v>971519</v>
          </cell>
          <cell r="C453" t="str">
            <v>인천</v>
          </cell>
          <cell r="D453" t="str">
            <v>호텔스토리</v>
          </cell>
          <cell r="E453" t="str">
            <v>Beyond Hotel</v>
          </cell>
          <cell r="F453">
            <v>2</v>
          </cell>
          <cell r="G453">
            <v>2</v>
          </cell>
          <cell r="H453">
            <v>1</v>
          </cell>
          <cell r="I453">
            <v>5</v>
          </cell>
          <cell r="J453">
            <v>3</v>
          </cell>
          <cell r="K453">
            <v>2</v>
          </cell>
          <cell r="L453">
            <v>6</v>
          </cell>
          <cell r="M453">
            <v>11</v>
          </cell>
          <cell r="Q453">
            <v>0</v>
          </cell>
          <cell r="R453">
            <v>2</v>
          </cell>
          <cell r="U453">
            <v>2</v>
          </cell>
          <cell r="V453">
            <v>18</v>
          </cell>
        </row>
        <row r="454">
          <cell r="B454">
            <v>982769</v>
          </cell>
          <cell r="C454" t="str">
            <v>경남</v>
          </cell>
          <cell r="D454" t="str">
            <v>호텔스토리</v>
          </cell>
          <cell r="E454" t="str">
            <v>Hotel Yaja Masan Odong Branch</v>
          </cell>
          <cell r="F454">
            <v>1</v>
          </cell>
          <cell r="G454">
            <v>1</v>
          </cell>
          <cell r="H454">
            <v>13</v>
          </cell>
          <cell r="I454">
            <v>15</v>
          </cell>
          <cell r="J454">
            <v>2</v>
          </cell>
          <cell r="K454">
            <v>1</v>
          </cell>
          <cell r="M454">
            <v>3</v>
          </cell>
          <cell r="Q454">
            <v>0</v>
          </cell>
          <cell r="U454">
            <v>0</v>
          </cell>
          <cell r="V454">
            <v>18</v>
          </cell>
        </row>
        <row r="455">
          <cell r="B455">
            <v>194538</v>
          </cell>
          <cell r="C455" t="str">
            <v>부산</v>
          </cell>
          <cell r="D455" t="str">
            <v>Hose</v>
          </cell>
          <cell r="E455" t="str">
            <v>Arban City Hotel</v>
          </cell>
          <cell r="H455">
            <v>8</v>
          </cell>
          <cell r="I455">
            <v>8</v>
          </cell>
          <cell r="J455">
            <v>3</v>
          </cell>
          <cell r="M455">
            <v>3</v>
          </cell>
          <cell r="P455">
            <v>2</v>
          </cell>
          <cell r="Q455">
            <v>2</v>
          </cell>
          <cell r="U455">
            <v>0</v>
          </cell>
          <cell r="V455">
            <v>13</v>
          </cell>
        </row>
        <row r="456">
          <cell r="B456">
            <v>666858</v>
          </cell>
          <cell r="C456" t="str">
            <v>인천</v>
          </cell>
          <cell r="D456" t="str">
            <v>Alex</v>
          </cell>
          <cell r="E456" t="str">
            <v>Ocean Soleview Hotel</v>
          </cell>
          <cell r="I456">
            <v>0</v>
          </cell>
          <cell r="M456">
            <v>0</v>
          </cell>
          <cell r="P456">
            <v>5</v>
          </cell>
          <cell r="Q456">
            <v>5</v>
          </cell>
          <cell r="R456">
            <v>10</v>
          </cell>
          <cell r="S456">
            <v>1</v>
          </cell>
          <cell r="U456">
            <v>11</v>
          </cell>
          <cell r="V456">
            <v>16</v>
          </cell>
        </row>
        <row r="457">
          <cell r="B457">
            <v>112405</v>
          </cell>
          <cell r="C457" t="str">
            <v>강원</v>
          </cell>
          <cell r="D457" t="str">
            <v>Alex</v>
          </cell>
          <cell r="E457" t="str">
            <v>Chuncheon Bears Hotel</v>
          </cell>
          <cell r="G457">
            <v>1</v>
          </cell>
          <cell r="H457">
            <v>15</v>
          </cell>
          <cell r="I457">
            <v>16</v>
          </cell>
          <cell r="M457">
            <v>0</v>
          </cell>
          <cell r="Q457">
            <v>0</v>
          </cell>
          <cell r="U457">
            <v>0</v>
          </cell>
          <cell r="V457">
            <v>16</v>
          </cell>
        </row>
        <row r="458">
          <cell r="B458">
            <v>277839</v>
          </cell>
          <cell r="C458" t="str">
            <v>서울</v>
          </cell>
          <cell r="D458" t="str">
            <v>Hose</v>
          </cell>
          <cell r="E458" t="str">
            <v>Hotel Prince Seoul</v>
          </cell>
          <cell r="F458">
            <v>7</v>
          </cell>
          <cell r="G458">
            <v>2</v>
          </cell>
          <cell r="H458">
            <v>2</v>
          </cell>
          <cell r="I458">
            <v>11</v>
          </cell>
          <cell r="J458">
            <v>2</v>
          </cell>
          <cell r="K458">
            <v>2</v>
          </cell>
          <cell r="M458">
            <v>4</v>
          </cell>
          <cell r="N458">
            <v>1</v>
          </cell>
          <cell r="Q458">
            <v>1</v>
          </cell>
          <cell r="U458">
            <v>0</v>
          </cell>
          <cell r="V458">
            <v>16</v>
          </cell>
        </row>
        <row r="459">
          <cell r="B459">
            <v>960577</v>
          </cell>
          <cell r="C459" t="str">
            <v>부산</v>
          </cell>
          <cell r="D459" t="str">
            <v>Hose</v>
          </cell>
          <cell r="E459" t="str">
            <v>Brown Dot Hotel Busan Sajik Stadium</v>
          </cell>
          <cell r="F459">
            <v>4</v>
          </cell>
          <cell r="G459">
            <v>8</v>
          </cell>
          <cell r="I459">
            <v>12</v>
          </cell>
          <cell r="M459">
            <v>0</v>
          </cell>
          <cell r="Q459">
            <v>0</v>
          </cell>
          <cell r="U459">
            <v>0</v>
          </cell>
          <cell r="V459">
            <v>12</v>
          </cell>
        </row>
        <row r="460">
          <cell r="B460">
            <v>993644</v>
          </cell>
          <cell r="C460" t="str">
            <v>부산</v>
          </cell>
          <cell r="D460" t="str">
            <v>Hose</v>
          </cell>
          <cell r="E460" t="str">
            <v>Ananti At Busan Village</v>
          </cell>
          <cell r="I460">
            <v>0</v>
          </cell>
          <cell r="M460">
            <v>0</v>
          </cell>
          <cell r="N460">
            <v>3</v>
          </cell>
          <cell r="O460">
            <v>5</v>
          </cell>
          <cell r="P460">
            <v>2</v>
          </cell>
          <cell r="Q460">
            <v>10</v>
          </cell>
          <cell r="R460">
            <v>1</v>
          </cell>
          <cell r="U460">
            <v>1</v>
          </cell>
          <cell r="V460">
            <v>11</v>
          </cell>
        </row>
        <row r="461">
          <cell r="B461">
            <v>106503</v>
          </cell>
          <cell r="C461" t="str">
            <v>서울</v>
          </cell>
          <cell r="D461" t="str">
            <v>Hose</v>
          </cell>
          <cell r="E461" t="str">
            <v>Hotel Riviera</v>
          </cell>
          <cell r="I461">
            <v>0</v>
          </cell>
          <cell r="J461">
            <v>1</v>
          </cell>
          <cell r="K461">
            <v>1</v>
          </cell>
          <cell r="M461">
            <v>2</v>
          </cell>
          <cell r="N461">
            <v>2</v>
          </cell>
          <cell r="O461">
            <v>11</v>
          </cell>
          <cell r="Q461">
            <v>13</v>
          </cell>
          <cell r="U461">
            <v>0</v>
          </cell>
          <cell r="V461">
            <v>15</v>
          </cell>
        </row>
        <row r="462">
          <cell r="B462">
            <v>119613</v>
          </cell>
          <cell r="C462" t="str">
            <v>서울</v>
          </cell>
          <cell r="D462" t="str">
            <v>Alex</v>
          </cell>
          <cell r="E462" t="str">
            <v>Lumia Hotel Myeongdong</v>
          </cell>
          <cell r="H462">
            <v>2</v>
          </cell>
          <cell r="I462">
            <v>2</v>
          </cell>
          <cell r="J462">
            <v>3</v>
          </cell>
          <cell r="L462">
            <v>2</v>
          </cell>
          <cell r="M462">
            <v>5</v>
          </cell>
          <cell r="N462">
            <v>2</v>
          </cell>
          <cell r="P462">
            <v>6</v>
          </cell>
          <cell r="Q462">
            <v>8</v>
          </cell>
          <cell r="U462">
            <v>0</v>
          </cell>
          <cell r="V462">
            <v>15</v>
          </cell>
        </row>
        <row r="463">
          <cell r="B463">
            <v>147890</v>
          </cell>
          <cell r="C463" t="str">
            <v>서울</v>
          </cell>
          <cell r="D463" t="str">
            <v>호텔스토리</v>
          </cell>
          <cell r="E463" t="str">
            <v>Jongno Makers X Pretty Hotel</v>
          </cell>
          <cell r="I463">
            <v>0</v>
          </cell>
          <cell r="J463">
            <v>8</v>
          </cell>
          <cell r="M463">
            <v>8</v>
          </cell>
          <cell r="N463">
            <v>2</v>
          </cell>
          <cell r="O463">
            <v>5</v>
          </cell>
          <cell r="Q463">
            <v>7</v>
          </cell>
          <cell r="U463">
            <v>0</v>
          </cell>
          <cell r="V463">
            <v>15</v>
          </cell>
        </row>
        <row r="464">
          <cell r="B464">
            <v>330668</v>
          </cell>
          <cell r="C464" t="str">
            <v>강원</v>
          </cell>
          <cell r="D464" t="str">
            <v>호텔스토리</v>
          </cell>
          <cell r="E464" t="str">
            <v>Donghae Gloria Hotel</v>
          </cell>
          <cell r="G464">
            <v>1</v>
          </cell>
          <cell r="H464">
            <v>2</v>
          </cell>
          <cell r="I464">
            <v>3</v>
          </cell>
          <cell r="J464">
            <v>1</v>
          </cell>
          <cell r="L464">
            <v>5</v>
          </cell>
          <cell r="M464">
            <v>6</v>
          </cell>
          <cell r="P464">
            <v>1</v>
          </cell>
          <cell r="Q464">
            <v>1</v>
          </cell>
          <cell r="R464">
            <v>2</v>
          </cell>
          <cell r="U464">
            <v>2</v>
          </cell>
          <cell r="V464">
            <v>12</v>
          </cell>
        </row>
        <row r="465">
          <cell r="B465">
            <v>528124</v>
          </cell>
          <cell r="C465" t="str">
            <v>전남</v>
          </cell>
          <cell r="D465" t="str">
            <v>Dodo</v>
          </cell>
          <cell r="E465" t="str">
            <v>Hotel Hyundai by Lahan Mokpo</v>
          </cell>
          <cell r="H465">
            <v>2</v>
          </cell>
          <cell r="I465">
            <v>2</v>
          </cell>
          <cell r="J465">
            <v>1</v>
          </cell>
          <cell r="M465">
            <v>1</v>
          </cell>
          <cell r="N465">
            <v>3</v>
          </cell>
          <cell r="O465">
            <v>1</v>
          </cell>
          <cell r="Q465">
            <v>4</v>
          </cell>
          <cell r="R465">
            <v>6</v>
          </cell>
          <cell r="S465">
            <v>2</v>
          </cell>
          <cell r="U465">
            <v>8</v>
          </cell>
          <cell r="V465">
            <v>15</v>
          </cell>
        </row>
        <row r="466">
          <cell r="B466">
            <v>667135</v>
          </cell>
          <cell r="C466" t="str">
            <v>부산</v>
          </cell>
          <cell r="D466" t="str">
            <v>호텔스토리</v>
          </cell>
          <cell r="E466" t="str">
            <v>Busan Yeongmu Parade Hotel  Haeundae Beach</v>
          </cell>
          <cell r="I466">
            <v>0</v>
          </cell>
          <cell r="J466">
            <v>4</v>
          </cell>
          <cell r="L466">
            <v>4</v>
          </cell>
          <cell r="M466">
            <v>8</v>
          </cell>
          <cell r="P466">
            <v>3</v>
          </cell>
          <cell r="Q466">
            <v>3</v>
          </cell>
          <cell r="R466">
            <v>2</v>
          </cell>
          <cell r="S466">
            <v>1</v>
          </cell>
          <cell r="T466">
            <v>1</v>
          </cell>
          <cell r="U466">
            <v>4</v>
          </cell>
          <cell r="V466">
            <v>15</v>
          </cell>
        </row>
        <row r="467">
          <cell r="B467">
            <v>668286</v>
          </cell>
          <cell r="C467" t="str">
            <v>서울</v>
          </cell>
          <cell r="D467" t="str">
            <v>호텔스토리</v>
          </cell>
          <cell r="E467" t="str">
            <v>Yeongdeungpo VIP Hotel</v>
          </cell>
          <cell r="I467">
            <v>0</v>
          </cell>
          <cell r="M467">
            <v>0</v>
          </cell>
          <cell r="N467">
            <v>1</v>
          </cell>
          <cell r="O467">
            <v>11</v>
          </cell>
          <cell r="Q467">
            <v>12</v>
          </cell>
          <cell r="R467">
            <v>2</v>
          </cell>
          <cell r="S467">
            <v>1</v>
          </cell>
          <cell r="U467">
            <v>3</v>
          </cell>
          <cell r="V467">
            <v>15</v>
          </cell>
        </row>
        <row r="468">
          <cell r="B468">
            <v>688650</v>
          </cell>
          <cell r="C468" t="str">
            <v>대구</v>
          </cell>
          <cell r="D468" t="str">
            <v>호텔스토리</v>
          </cell>
          <cell r="E468" t="str">
            <v>Dongdaegu Station Eastern Hotel</v>
          </cell>
          <cell r="F468">
            <v>1</v>
          </cell>
          <cell r="G468">
            <v>5</v>
          </cell>
          <cell r="H468">
            <v>1</v>
          </cell>
          <cell r="I468">
            <v>7</v>
          </cell>
          <cell r="K468">
            <v>1</v>
          </cell>
          <cell r="M468">
            <v>1</v>
          </cell>
          <cell r="N468">
            <v>4</v>
          </cell>
          <cell r="O468">
            <v>2</v>
          </cell>
          <cell r="P468">
            <v>1</v>
          </cell>
          <cell r="Q468">
            <v>7</v>
          </cell>
          <cell r="U468">
            <v>0</v>
          </cell>
          <cell r="V468">
            <v>15</v>
          </cell>
        </row>
        <row r="469">
          <cell r="B469">
            <v>692132</v>
          </cell>
          <cell r="C469" t="str">
            <v>부산</v>
          </cell>
          <cell r="D469" t="str">
            <v>호텔스토리</v>
          </cell>
          <cell r="E469" t="str">
            <v>Busan Lounge 26 Hotel</v>
          </cell>
          <cell r="F469">
            <v>4</v>
          </cell>
          <cell r="G469">
            <v>4</v>
          </cell>
          <cell r="I469">
            <v>8</v>
          </cell>
          <cell r="M469">
            <v>0</v>
          </cell>
          <cell r="Q469">
            <v>0</v>
          </cell>
          <cell r="R469">
            <v>4</v>
          </cell>
          <cell r="S469">
            <v>3</v>
          </cell>
          <cell r="U469">
            <v>7</v>
          </cell>
          <cell r="V469">
            <v>15</v>
          </cell>
        </row>
        <row r="470">
          <cell r="B470">
            <v>781288</v>
          </cell>
          <cell r="C470" t="str">
            <v>서울</v>
          </cell>
          <cell r="D470" t="str">
            <v>JW</v>
          </cell>
          <cell r="E470" t="str">
            <v>Hotel Skypark Dongdaemun 1</v>
          </cell>
          <cell r="G470">
            <v>3</v>
          </cell>
          <cell r="H470">
            <v>4</v>
          </cell>
          <cell r="I470">
            <v>7</v>
          </cell>
          <cell r="J470">
            <v>1</v>
          </cell>
          <cell r="M470">
            <v>1</v>
          </cell>
          <cell r="P470">
            <v>3</v>
          </cell>
          <cell r="Q470">
            <v>3</v>
          </cell>
          <cell r="S470">
            <v>1</v>
          </cell>
          <cell r="U470">
            <v>1</v>
          </cell>
          <cell r="V470">
            <v>12</v>
          </cell>
        </row>
        <row r="471">
          <cell r="B471">
            <v>1001461</v>
          </cell>
          <cell r="C471" t="str">
            <v>대전</v>
          </cell>
          <cell r="D471" t="str">
            <v>Dodo</v>
          </cell>
          <cell r="E471" t="str">
            <v>Stay Passport Fukuoka Daejeon Yuseong Branch</v>
          </cell>
          <cell r="I471">
            <v>0</v>
          </cell>
          <cell r="M471">
            <v>0</v>
          </cell>
          <cell r="O471">
            <v>1</v>
          </cell>
          <cell r="P471">
            <v>2</v>
          </cell>
          <cell r="Q471">
            <v>3</v>
          </cell>
          <cell r="S471">
            <v>2</v>
          </cell>
          <cell r="T471">
            <v>10</v>
          </cell>
          <cell r="U471">
            <v>12</v>
          </cell>
          <cell r="V471">
            <v>15</v>
          </cell>
        </row>
        <row r="472">
          <cell r="B472">
            <v>155234</v>
          </cell>
          <cell r="C472" t="str">
            <v>강원</v>
          </cell>
          <cell r="D472" t="str">
            <v>Alex</v>
          </cell>
          <cell r="E472" t="str">
            <v>Hyundai Soo Resort Hoengseong</v>
          </cell>
          <cell r="G472">
            <v>2</v>
          </cell>
          <cell r="H472">
            <v>3</v>
          </cell>
          <cell r="I472">
            <v>5</v>
          </cell>
          <cell r="M472">
            <v>0</v>
          </cell>
          <cell r="Q472">
            <v>0</v>
          </cell>
          <cell r="T472">
            <v>7</v>
          </cell>
          <cell r="U472">
            <v>7</v>
          </cell>
          <cell r="V472">
            <v>12</v>
          </cell>
        </row>
        <row r="473">
          <cell r="B473">
            <v>779836</v>
          </cell>
          <cell r="C473" t="str">
            <v>부산</v>
          </cell>
          <cell r="D473" t="str">
            <v>Hose</v>
          </cell>
          <cell r="E473" t="str">
            <v>Shiftdoor Residence Hari</v>
          </cell>
          <cell r="G473">
            <v>7</v>
          </cell>
          <cell r="H473">
            <v>2</v>
          </cell>
          <cell r="I473">
            <v>9</v>
          </cell>
          <cell r="J473">
            <v>1</v>
          </cell>
          <cell r="K473">
            <v>1</v>
          </cell>
          <cell r="M473">
            <v>2</v>
          </cell>
          <cell r="Q473">
            <v>0</v>
          </cell>
          <cell r="U473">
            <v>0</v>
          </cell>
          <cell r="V473">
            <v>11</v>
          </cell>
        </row>
        <row r="474">
          <cell r="B474">
            <v>528726</v>
          </cell>
          <cell r="C474" t="str">
            <v>강원</v>
          </cell>
          <cell r="D474" t="str">
            <v>Alex</v>
          </cell>
          <cell r="E474" t="str">
            <v>Maremons Hotel</v>
          </cell>
          <cell r="F474">
            <v>6</v>
          </cell>
          <cell r="G474">
            <v>5</v>
          </cell>
          <cell r="H474">
            <v>1</v>
          </cell>
          <cell r="I474">
            <v>12</v>
          </cell>
          <cell r="J474">
            <v>2</v>
          </cell>
          <cell r="M474">
            <v>2</v>
          </cell>
          <cell r="Q474">
            <v>0</v>
          </cell>
          <cell r="U474">
            <v>0</v>
          </cell>
          <cell r="V474">
            <v>14</v>
          </cell>
        </row>
        <row r="475">
          <cell r="B475">
            <v>535395</v>
          </cell>
          <cell r="C475" t="str">
            <v>충북</v>
          </cell>
          <cell r="D475" t="str">
            <v>호텔스토리</v>
          </cell>
          <cell r="E475" t="str">
            <v>Cheongju The Mark Hotel</v>
          </cell>
          <cell r="H475">
            <v>3</v>
          </cell>
          <cell r="I475">
            <v>3</v>
          </cell>
          <cell r="L475">
            <v>5</v>
          </cell>
          <cell r="M475">
            <v>5</v>
          </cell>
          <cell r="N475">
            <v>1</v>
          </cell>
          <cell r="O475">
            <v>3</v>
          </cell>
          <cell r="P475">
            <v>1</v>
          </cell>
          <cell r="Q475">
            <v>5</v>
          </cell>
          <cell r="R475">
            <v>1</v>
          </cell>
          <cell r="U475">
            <v>1</v>
          </cell>
          <cell r="V475">
            <v>14</v>
          </cell>
        </row>
        <row r="476">
          <cell r="B476">
            <v>829576</v>
          </cell>
          <cell r="C476" t="str">
            <v>제주시</v>
          </cell>
          <cell r="D476" t="str">
            <v>JW</v>
          </cell>
          <cell r="E476" t="str">
            <v>Stanford Hotel &amp; Resort Jeju</v>
          </cell>
          <cell r="I476">
            <v>0</v>
          </cell>
          <cell r="L476">
            <v>9</v>
          </cell>
          <cell r="M476">
            <v>9</v>
          </cell>
          <cell r="N476">
            <v>4</v>
          </cell>
          <cell r="Q476">
            <v>4</v>
          </cell>
          <cell r="S476">
            <v>1</v>
          </cell>
          <cell r="U476">
            <v>1</v>
          </cell>
          <cell r="V476">
            <v>14</v>
          </cell>
        </row>
        <row r="477">
          <cell r="B477">
            <v>886608</v>
          </cell>
          <cell r="C477" t="str">
            <v>강원</v>
          </cell>
          <cell r="D477" t="str">
            <v>호텔스토리</v>
          </cell>
          <cell r="E477" t="str">
            <v>Ramada Taebaek Hotel</v>
          </cell>
          <cell r="F477">
            <v>8</v>
          </cell>
          <cell r="G477">
            <v>2</v>
          </cell>
          <cell r="I477">
            <v>10</v>
          </cell>
          <cell r="K477">
            <v>1</v>
          </cell>
          <cell r="M477">
            <v>1</v>
          </cell>
          <cell r="Q477">
            <v>0</v>
          </cell>
          <cell r="S477">
            <v>2</v>
          </cell>
          <cell r="T477">
            <v>1</v>
          </cell>
          <cell r="U477">
            <v>3</v>
          </cell>
          <cell r="V477">
            <v>14</v>
          </cell>
        </row>
        <row r="478">
          <cell r="B478">
            <v>886648</v>
          </cell>
          <cell r="C478" t="str">
            <v>전북</v>
          </cell>
          <cell r="D478" t="str">
            <v>산하 OMA</v>
          </cell>
          <cell r="E478" t="str">
            <v>Little Prince Hotel&amp;Condo</v>
          </cell>
          <cell r="F478">
            <v>3</v>
          </cell>
          <cell r="G478">
            <v>1</v>
          </cell>
          <cell r="H478">
            <v>4</v>
          </cell>
          <cell r="I478">
            <v>8</v>
          </cell>
          <cell r="K478">
            <v>1</v>
          </cell>
          <cell r="L478">
            <v>2</v>
          </cell>
          <cell r="M478">
            <v>3</v>
          </cell>
          <cell r="N478">
            <v>1</v>
          </cell>
          <cell r="O478">
            <v>1</v>
          </cell>
          <cell r="Q478">
            <v>2</v>
          </cell>
          <cell r="R478">
            <v>1</v>
          </cell>
          <cell r="U478">
            <v>1</v>
          </cell>
          <cell r="V478">
            <v>14</v>
          </cell>
        </row>
        <row r="479">
          <cell r="B479">
            <v>108690</v>
          </cell>
          <cell r="C479" t="str">
            <v>제주시</v>
          </cell>
          <cell r="D479" t="str">
            <v>JW</v>
          </cell>
          <cell r="E479" t="str">
            <v>Jeju Pacific Hotel</v>
          </cell>
          <cell r="I479">
            <v>0</v>
          </cell>
          <cell r="M479">
            <v>0</v>
          </cell>
          <cell r="O479">
            <v>9</v>
          </cell>
          <cell r="P479">
            <v>1</v>
          </cell>
          <cell r="Q479">
            <v>10</v>
          </cell>
          <cell r="R479">
            <v>3</v>
          </cell>
          <cell r="U479">
            <v>3</v>
          </cell>
          <cell r="V479">
            <v>13</v>
          </cell>
        </row>
        <row r="480">
          <cell r="B480">
            <v>148779</v>
          </cell>
          <cell r="C480" t="str">
            <v>서귀포</v>
          </cell>
          <cell r="D480" t="str">
            <v>JW</v>
          </cell>
          <cell r="E480" t="str">
            <v>Hotel Yeon</v>
          </cell>
          <cell r="H480">
            <v>4</v>
          </cell>
          <cell r="I480">
            <v>4</v>
          </cell>
          <cell r="L480">
            <v>1</v>
          </cell>
          <cell r="M480">
            <v>1</v>
          </cell>
          <cell r="O480">
            <v>3</v>
          </cell>
          <cell r="Q480">
            <v>3</v>
          </cell>
          <cell r="R480">
            <v>4</v>
          </cell>
          <cell r="S480">
            <v>1</v>
          </cell>
          <cell r="U480">
            <v>5</v>
          </cell>
          <cell r="V480">
            <v>13</v>
          </cell>
        </row>
        <row r="481">
          <cell r="B481">
            <v>770234</v>
          </cell>
          <cell r="C481" t="str">
            <v>부산</v>
          </cell>
          <cell r="D481" t="str">
            <v>Hose</v>
          </cell>
          <cell r="E481" t="str">
            <v>LCT Residence Y Collection</v>
          </cell>
          <cell r="I481">
            <v>0</v>
          </cell>
          <cell r="M481">
            <v>0</v>
          </cell>
          <cell r="Q481">
            <v>0</v>
          </cell>
          <cell r="R481">
            <v>1</v>
          </cell>
          <cell r="S481">
            <v>1</v>
          </cell>
          <cell r="T481">
            <v>8</v>
          </cell>
          <cell r="U481">
            <v>10</v>
          </cell>
          <cell r="V481">
            <v>10</v>
          </cell>
        </row>
        <row r="482">
          <cell r="B482">
            <v>1001186</v>
          </cell>
          <cell r="C482" t="str">
            <v>부산</v>
          </cell>
          <cell r="D482" t="str">
            <v>Hose</v>
          </cell>
          <cell r="E482" t="str">
            <v xml:space="preserve">A1 with Heaundae </v>
          </cell>
          <cell r="F482">
            <v>1</v>
          </cell>
          <cell r="I482">
            <v>1</v>
          </cell>
          <cell r="M482">
            <v>0</v>
          </cell>
          <cell r="N482">
            <v>6</v>
          </cell>
          <cell r="O482">
            <v>1</v>
          </cell>
          <cell r="Q482">
            <v>7</v>
          </cell>
          <cell r="R482">
            <v>1</v>
          </cell>
          <cell r="S482">
            <v>1</v>
          </cell>
          <cell r="U482">
            <v>2</v>
          </cell>
          <cell r="V482">
            <v>10</v>
          </cell>
        </row>
        <row r="483">
          <cell r="B483">
            <v>739504</v>
          </cell>
          <cell r="C483" t="str">
            <v>경기</v>
          </cell>
          <cell r="D483" t="str">
            <v>Dodo</v>
          </cell>
          <cell r="E483" t="str">
            <v>Urbanest Hotel</v>
          </cell>
          <cell r="F483">
            <v>1</v>
          </cell>
          <cell r="H483">
            <v>2</v>
          </cell>
          <cell r="I483">
            <v>3</v>
          </cell>
          <cell r="J483">
            <v>3</v>
          </cell>
          <cell r="M483">
            <v>3</v>
          </cell>
          <cell r="N483">
            <v>1</v>
          </cell>
          <cell r="P483">
            <v>5</v>
          </cell>
          <cell r="Q483">
            <v>6</v>
          </cell>
          <cell r="S483">
            <v>1</v>
          </cell>
          <cell r="U483">
            <v>1</v>
          </cell>
          <cell r="V483">
            <v>13</v>
          </cell>
        </row>
        <row r="484">
          <cell r="B484">
            <v>790969</v>
          </cell>
          <cell r="C484" t="str">
            <v>경북</v>
          </cell>
          <cell r="D484" t="str">
            <v>호텔스토리</v>
          </cell>
          <cell r="E484" t="str">
            <v>Pohang Daejam-dong Hotel Noblion</v>
          </cell>
          <cell r="I484">
            <v>0</v>
          </cell>
          <cell r="M484">
            <v>0</v>
          </cell>
          <cell r="O484">
            <v>7</v>
          </cell>
          <cell r="P484">
            <v>1</v>
          </cell>
          <cell r="Q484">
            <v>8</v>
          </cell>
          <cell r="R484">
            <v>5</v>
          </cell>
          <cell r="U484">
            <v>5</v>
          </cell>
          <cell r="V484">
            <v>13</v>
          </cell>
        </row>
        <row r="485">
          <cell r="B485">
            <v>811517</v>
          </cell>
          <cell r="C485" t="str">
            <v>인천</v>
          </cell>
          <cell r="D485" t="str">
            <v>Alex</v>
          </cell>
          <cell r="E485" t="str">
            <v>ibis Styles Ambassador Incheon Airport T2</v>
          </cell>
          <cell r="H485">
            <v>1</v>
          </cell>
          <cell r="I485">
            <v>1</v>
          </cell>
          <cell r="J485">
            <v>1</v>
          </cell>
          <cell r="K485">
            <v>3</v>
          </cell>
          <cell r="M485">
            <v>4</v>
          </cell>
          <cell r="N485">
            <v>3</v>
          </cell>
          <cell r="O485">
            <v>1</v>
          </cell>
          <cell r="P485">
            <v>3</v>
          </cell>
          <cell r="Q485">
            <v>7</v>
          </cell>
          <cell r="S485">
            <v>1</v>
          </cell>
          <cell r="U485">
            <v>1</v>
          </cell>
          <cell r="V485">
            <v>13</v>
          </cell>
        </row>
        <row r="486">
          <cell r="B486">
            <v>886606</v>
          </cell>
          <cell r="C486" t="str">
            <v>경기</v>
          </cell>
          <cell r="D486" t="str">
            <v>호텔스토리</v>
          </cell>
          <cell r="E486" t="str">
            <v>Shiheung Brown Dot Jeongwang</v>
          </cell>
          <cell r="I486">
            <v>0</v>
          </cell>
          <cell r="K486">
            <v>2</v>
          </cell>
          <cell r="L486">
            <v>5</v>
          </cell>
          <cell r="M486">
            <v>7</v>
          </cell>
          <cell r="N486">
            <v>1</v>
          </cell>
          <cell r="O486">
            <v>3</v>
          </cell>
          <cell r="P486">
            <v>1</v>
          </cell>
          <cell r="Q486">
            <v>5</v>
          </cell>
          <cell r="S486">
            <v>1</v>
          </cell>
          <cell r="U486">
            <v>1</v>
          </cell>
          <cell r="V486">
            <v>13</v>
          </cell>
        </row>
        <row r="487">
          <cell r="B487">
            <v>949752</v>
          </cell>
          <cell r="C487" t="str">
            <v>충북</v>
          </cell>
          <cell r="D487" t="str">
            <v>호텔스토리</v>
          </cell>
          <cell r="E487" t="str">
            <v>Jecheon Hound Hotel</v>
          </cell>
          <cell r="F487">
            <v>3</v>
          </cell>
          <cell r="G487">
            <v>6</v>
          </cell>
          <cell r="H487">
            <v>3</v>
          </cell>
          <cell r="I487">
            <v>12</v>
          </cell>
          <cell r="J487">
            <v>1</v>
          </cell>
          <cell r="M487">
            <v>1</v>
          </cell>
          <cell r="Q487">
            <v>0</v>
          </cell>
          <cell r="U487">
            <v>0</v>
          </cell>
          <cell r="V487">
            <v>13</v>
          </cell>
        </row>
        <row r="488">
          <cell r="B488">
            <v>982760</v>
          </cell>
          <cell r="C488" t="str">
            <v>대구</v>
          </cell>
          <cell r="D488" t="str">
            <v>호텔스토리</v>
          </cell>
          <cell r="E488" t="str">
            <v>BrownDot Hotel Bong-Duk</v>
          </cell>
          <cell r="F488">
            <v>6</v>
          </cell>
          <cell r="G488">
            <v>1</v>
          </cell>
          <cell r="I488">
            <v>7</v>
          </cell>
          <cell r="J488">
            <v>4</v>
          </cell>
          <cell r="L488">
            <v>2</v>
          </cell>
          <cell r="M488">
            <v>6</v>
          </cell>
          <cell r="Q488">
            <v>0</v>
          </cell>
          <cell r="U488">
            <v>0</v>
          </cell>
          <cell r="V488">
            <v>13</v>
          </cell>
        </row>
        <row r="489">
          <cell r="B489">
            <v>661489</v>
          </cell>
          <cell r="C489" t="str">
            <v>부산</v>
          </cell>
          <cell r="D489" t="str">
            <v>Hose</v>
          </cell>
          <cell r="E489" t="str">
            <v>Grand LCT Residence</v>
          </cell>
          <cell r="F489">
            <v>4</v>
          </cell>
          <cell r="I489">
            <v>4</v>
          </cell>
          <cell r="J489">
            <v>6</v>
          </cell>
          <cell r="M489">
            <v>6</v>
          </cell>
          <cell r="Q489">
            <v>0</v>
          </cell>
          <cell r="U489">
            <v>0</v>
          </cell>
          <cell r="V489">
            <v>10</v>
          </cell>
        </row>
        <row r="490">
          <cell r="B490">
            <v>120015</v>
          </cell>
          <cell r="C490" t="str">
            <v>경기</v>
          </cell>
          <cell r="D490" t="str">
            <v>Dodo</v>
          </cell>
          <cell r="E490" t="str">
            <v>La Vie D'or Resort</v>
          </cell>
          <cell r="I490">
            <v>0</v>
          </cell>
          <cell r="L490">
            <v>1</v>
          </cell>
          <cell r="M490">
            <v>1</v>
          </cell>
          <cell r="N490">
            <v>1</v>
          </cell>
          <cell r="P490">
            <v>1</v>
          </cell>
          <cell r="Q490">
            <v>2</v>
          </cell>
          <cell r="R490">
            <v>3</v>
          </cell>
          <cell r="S490">
            <v>3</v>
          </cell>
          <cell r="T490">
            <v>3</v>
          </cell>
          <cell r="U490">
            <v>9</v>
          </cell>
          <cell r="V490">
            <v>12</v>
          </cell>
        </row>
        <row r="491">
          <cell r="B491">
            <v>142500</v>
          </cell>
          <cell r="C491" t="str">
            <v>강원</v>
          </cell>
          <cell r="D491" t="str">
            <v>Alex</v>
          </cell>
          <cell r="E491" t="str">
            <v>Pampas Resort</v>
          </cell>
          <cell r="I491">
            <v>0</v>
          </cell>
          <cell r="M491">
            <v>0</v>
          </cell>
          <cell r="P491">
            <v>1</v>
          </cell>
          <cell r="Q491">
            <v>1</v>
          </cell>
          <cell r="R491">
            <v>4</v>
          </cell>
          <cell r="S491">
            <v>1</v>
          </cell>
          <cell r="U491">
            <v>5</v>
          </cell>
          <cell r="V491">
            <v>6</v>
          </cell>
        </row>
        <row r="492">
          <cell r="B492">
            <v>352043</v>
          </cell>
          <cell r="C492" t="str">
            <v>강원</v>
          </cell>
          <cell r="D492" t="str">
            <v>산하 OMA</v>
          </cell>
          <cell r="E492" t="str">
            <v>Chuncheon Hotel Gongjicheon</v>
          </cell>
          <cell r="H492">
            <v>7</v>
          </cell>
          <cell r="I492">
            <v>7</v>
          </cell>
          <cell r="M492">
            <v>0</v>
          </cell>
          <cell r="P492">
            <v>1</v>
          </cell>
          <cell r="Q492">
            <v>1</v>
          </cell>
          <cell r="R492">
            <v>4</v>
          </cell>
          <cell r="U492">
            <v>4</v>
          </cell>
          <cell r="V492">
            <v>12</v>
          </cell>
        </row>
        <row r="493">
          <cell r="B493">
            <v>386435</v>
          </cell>
          <cell r="C493" t="str">
            <v>인천</v>
          </cell>
          <cell r="D493" t="str">
            <v>Alex</v>
          </cell>
          <cell r="E493" t="str">
            <v>GL City Hotel Incheon Airport</v>
          </cell>
          <cell r="I493">
            <v>0</v>
          </cell>
          <cell r="M493">
            <v>0</v>
          </cell>
          <cell r="P493">
            <v>2</v>
          </cell>
          <cell r="Q493">
            <v>2</v>
          </cell>
          <cell r="R493">
            <v>2</v>
          </cell>
          <cell r="S493">
            <v>1</v>
          </cell>
          <cell r="T493">
            <v>7</v>
          </cell>
          <cell r="U493">
            <v>10</v>
          </cell>
          <cell r="V493">
            <v>12</v>
          </cell>
        </row>
        <row r="494">
          <cell r="B494">
            <v>742119</v>
          </cell>
          <cell r="C494" t="str">
            <v>서귀포</v>
          </cell>
          <cell r="D494" t="str">
            <v>JW</v>
          </cell>
          <cell r="E494" t="str">
            <v>Bayhill Pool &amp; Villa</v>
          </cell>
          <cell r="I494">
            <v>0</v>
          </cell>
          <cell r="L494">
            <v>1</v>
          </cell>
          <cell r="M494">
            <v>1</v>
          </cell>
          <cell r="N494">
            <v>1</v>
          </cell>
          <cell r="O494">
            <v>2</v>
          </cell>
          <cell r="P494">
            <v>2</v>
          </cell>
          <cell r="Q494">
            <v>5</v>
          </cell>
          <cell r="R494">
            <v>3</v>
          </cell>
          <cell r="S494">
            <v>3</v>
          </cell>
          <cell r="U494">
            <v>6</v>
          </cell>
          <cell r="V494">
            <v>12</v>
          </cell>
        </row>
        <row r="495">
          <cell r="B495">
            <v>904173</v>
          </cell>
          <cell r="C495" t="str">
            <v>경기</v>
          </cell>
          <cell r="D495" t="str">
            <v>호텔스토리</v>
          </cell>
          <cell r="E495" t="str">
            <v>Siheung No25 hotel Geobuksum</v>
          </cell>
          <cell r="F495">
            <v>1</v>
          </cell>
          <cell r="I495">
            <v>1</v>
          </cell>
          <cell r="L495">
            <v>1</v>
          </cell>
          <cell r="M495">
            <v>1</v>
          </cell>
          <cell r="N495">
            <v>3</v>
          </cell>
          <cell r="O495">
            <v>4</v>
          </cell>
          <cell r="Q495">
            <v>7</v>
          </cell>
          <cell r="R495">
            <v>3</v>
          </cell>
          <cell r="U495">
            <v>3</v>
          </cell>
          <cell r="V495">
            <v>12</v>
          </cell>
        </row>
        <row r="496">
          <cell r="B496">
            <v>958373</v>
          </cell>
          <cell r="C496" t="str">
            <v>충남</v>
          </cell>
          <cell r="D496" t="str">
            <v>호텔스토리</v>
          </cell>
          <cell r="E496" t="str">
            <v>Hotel Grand Bay Boryeong</v>
          </cell>
          <cell r="H496">
            <v>4</v>
          </cell>
          <cell r="I496">
            <v>4</v>
          </cell>
          <cell r="K496">
            <v>1</v>
          </cell>
          <cell r="L496">
            <v>3</v>
          </cell>
          <cell r="M496">
            <v>4</v>
          </cell>
          <cell r="N496">
            <v>3</v>
          </cell>
          <cell r="Q496">
            <v>3</v>
          </cell>
          <cell r="R496">
            <v>1</v>
          </cell>
          <cell r="U496">
            <v>1</v>
          </cell>
          <cell r="V496">
            <v>12</v>
          </cell>
        </row>
        <row r="497">
          <cell r="B497">
            <v>974437</v>
          </cell>
          <cell r="C497" t="str">
            <v>경남</v>
          </cell>
          <cell r="D497" t="str">
            <v>Hose</v>
          </cell>
          <cell r="E497" t="str">
            <v>Friemily Pool Villa &amp; Hotel</v>
          </cell>
          <cell r="I497">
            <v>0</v>
          </cell>
          <cell r="L497">
            <v>4</v>
          </cell>
          <cell r="M497">
            <v>4</v>
          </cell>
          <cell r="N497">
            <v>2</v>
          </cell>
          <cell r="O497">
            <v>4</v>
          </cell>
          <cell r="Q497">
            <v>6</v>
          </cell>
          <cell r="U497">
            <v>0</v>
          </cell>
          <cell r="V497">
            <v>10</v>
          </cell>
        </row>
        <row r="498">
          <cell r="B498">
            <v>135056</v>
          </cell>
          <cell r="C498" t="str">
            <v>강원</v>
          </cell>
          <cell r="D498" t="str">
            <v>Alex</v>
          </cell>
          <cell r="E498" t="str">
            <v>Sokcho Good Morning Hotel and Resort</v>
          </cell>
          <cell r="F498">
            <v>4</v>
          </cell>
          <cell r="G498">
            <v>2</v>
          </cell>
          <cell r="I498">
            <v>6</v>
          </cell>
          <cell r="J498">
            <v>2</v>
          </cell>
          <cell r="K498">
            <v>1</v>
          </cell>
          <cell r="M498">
            <v>3</v>
          </cell>
          <cell r="Q498">
            <v>0</v>
          </cell>
          <cell r="S498">
            <v>2</v>
          </cell>
          <cell r="U498">
            <v>2</v>
          </cell>
          <cell r="V498">
            <v>11</v>
          </cell>
        </row>
        <row r="499">
          <cell r="B499">
            <v>217546</v>
          </cell>
          <cell r="C499" t="str">
            <v>서울</v>
          </cell>
          <cell r="D499" t="str">
            <v>호텔스토리</v>
          </cell>
          <cell r="E499" t="str">
            <v>Hotel Bay 204 Dobong</v>
          </cell>
          <cell r="F499">
            <v>7</v>
          </cell>
          <cell r="I499">
            <v>7</v>
          </cell>
          <cell r="M499">
            <v>0</v>
          </cell>
          <cell r="N499">
            <v>2</v>
          </cell>
          <cell r="Q499">
            <v>2</v>
          </cell>
          <cell r="S499">
            <v>2</v>
          </cell>
          <cell r="U499">
            <v>2</v>
          </cell>
          <cell r="V499">
            <v>11</v>
          </cell>
        </row>
        <row r="500">
          <cell r="B500">
            <v>564282</v>
          </cell>
          <cell r="C500" t="str">
            <v>서울</v>
          </cell>
          <cell r="D500" t="str">
            <v>JW</v>
          </cell>
          <cell r="E500" t="str">
            <v>Hotel Skypark Myeongdong Iii</v>
          </cell>
          <cell r="F500">
            <v>1</v>
          </cell>
          <cell r="I500">
            <v>1</v>
          </cell>
          <cell r="J500">
            <v>2</v>
          </cell>
          <cell r="M500">
            <v>2</v>
          </cell>
          <cell r="P500">
            <v>1</v>
          </cell>
          <cell r="Q500">
            <v>1</v>
          </cell>
          <cell r="T500">
            <v>2</v>
          </cell>
          <cell r="U500">
            <v>2</v>
          </cell>
          <cell r="V500">
            <v>6</v>
          </cell>
        </row>
        <row r="501">
          <cell r="B501">
            <v>769284</v>
          </cell>
          <cell r="C501" t="str">
            <v>경기</v>
          </cell>
          <cell r="D501" t="str">
            <v>호텔스토리</v>
          </cell>
          <cell r="E501" t="str">
            <v>Goyang Hotel Yuji</v>
          </cell>
          <cell r="H501">
            <v>3</v>
          </cell>
          <cell r="I501">
            <v>3</v>
          </cell>
          <cell r="J501">
            <v>6</v>
          </cell>
          <cell r="K501">
            <v>2</v>
          </cell>
          <cell r="M501">
            <v>8</v>
          </cell>
          <cell r="Q501">
            <v>0</v>
          </cell>
          <cell r="U501">
            <v>0</v>
          </cell>
          <cell r="V501">
            <v>11</v>
          </cell>
        </row>
        <row r="502">
          <cell r="B502">
            <v>197065</v>
          </cell>
          <cell r="C502" t="str">
            <v>부산</v>
          </cell>
          <cell r="D502" t="str">
            <v>Hose</v>
          </cell>
          <cell r="E502" t="str">
            <v>Ananti at Busan Cove</v>
          </cell>
          <cell r="I502">
            <v>0</v>
          </cell>
          <cell r="M502">
            <v>0</v>
          </cell>
          <cell r="N502">
            <v>9</v>
          </cell>
          <cell r="Q502">
            <v>9</v>
          </cell>
          <cell r="U502">
            <v>0</v>
          </cell>
          <cell r="V502">
            <v>9</v>
          </cell>
        </row>
        <row r="503">
          <cell r="B503">
            <v>886598</v>
          </cell>
          <cell r="C503" t="str">
            <v>전북</v>
          </cell>
          <cell r="D503" t="str">
            <v>Dodo</v>
          </cell>
          <cell r="E503" t="str">
            <v xml:space="preserve">Geochang Surfing Park Resort &amp; Glamping </v>
          </cell>
          <cell r="H503">
            <v>2</v>
          </cell>
          <cell r="I503">
            <v>2</v>
          </cell>
          <cell r="J503">
            <v>1</v>
          </cell>
          <cell r="M503">
            <v>1</v>
          </cell>
          <cell r="N503">
            <v>4</v>
          </cell>
          <cell r="O503">
            <v>1</v>
          </cell>
          <cell r="P503">
            <v>2</v>
          </cell>
          <cell r="Q503">
            <v>7</v>
          </cell>
          <cell r="S503">
            <v>1</v>
          </cell>
          <cell r="U503">
            <v>1</v>
          </cell>
          <cell r="V503">
            <v>11</v>
          </cell>
        </row>
        <row r="504">
          <cell r="B504">
            <v>982778</v>
          </cell>
          <cell r="C504" t="str">
            <v>경기</v>
          </cell>
          <cell r="D504" t="str">
            <v>호텔스토리</v>
          </cell>
          <cell r="E504" t="str">
            <v>Uiwang Milos Hotel</v>
          </cell>
          <cell r="G504">
            <v>1</v>
          </cell>
          <cell r="H504">
            <v>2</v>
          </cell>
          <cell r="I504">
            <v>3</v>
          </cell>
          <cell r="K504">
            <v>3</v>
          </cell>
          <cell r="L504">
            <v>1</v>
          </cell>
          <cell r="M504">
            <v>4</v>
          </cell>
          <cell r="N504">
            <v>3</v>
          </cell>
          <cell r="Q504">
            <v>3</v>
          </cell>
          <cell r="R504">
            <v>1</v>
          </cell>
          <cell r="U504">
            <v>1</v>
          </cell>
          <cell r="V504">
            <v>11</v>
          </cell>
        </row>
        <row r="505">
          <cell r="B505">
            <v>290050</v>
          </cell>
          <cell r="C505" t="str">
            <v>전북</v>
          </cell>
          <cell r="D505" t="str">
            <v>Hose</v>
          </cell>
          <cell r="E505" t="str">
            <v>Muju Ilsung Condo</v>
          </cell>
          <cell r="I505">
            <v>0</v>
          </cell>
          <cell r="L505">
            <v>1</v>
          </cell>
          <cell r="M505">
            <v>1</v>
          </cell>
          <cell r="P505">
            <v>4</v>
          </cell>
          <cell r="Q505">
            <v>4</v>
          </cell>
          <cell r="R505">
            <v>5</v>
          </cell>
          <cell r="U505">
            <v>5</v>
          </cell>
          <cell r="V505">
            <v>10</v>
          </cell>
        </row>
        <row r="506">
          <cell r="B506">
            <v>316214</v>
          </cell>
          <cell r="C506" t="str">
            <v>서울</v>
          </cell>
          <cell r="D506" t="str">
            <v>B2C</v>
          </cell>
          <cell r="E506" t="str">
            <v>Holiday Inn Express Seoul Hongdae, an IHG Hotel</v>
          </cell>
          <cell r="G506">
            <v>10</v>
          </cell>
          <cell r="I506">
            <v>10</v>
          </cell>
          <cell r="M506">
            <v>0</v>
          </cell>
          <cell r="Q506">
            <v>0</v>
          </cell>
          <cell r="U506">
            <v>0</v>
          </cell>
          <cell r="V506">
            <v>10</v>
          </cell>
        </row>
        <row r="507">
          <cell r="B507">
            <v>519929</v>
          </cell>
          <cell r="C507" t="str">
            <v>충북</v>
          </cell>
          <cell r="D507" t="str">
            <v>호텔스토리</v>
          </cell>
          <cell r="E507" t="str">
            <v>Cheongju Born Hotel</v>
          </cell>
          <cell r="I507">
            <v>0</v>
          </cell>
          <cell r="M507">
            <v>0</v>
          </cell>
          <cell r="Q507">
            <v>0</v>
          </cell>
          <cell r="T507">
            <v>10</v>
          </cell>
          <cell r="U507">
            <v>10</v>
          </cell>
          <cell r="V507">
            <v>10</v>
          </cell>
        </row>
        <row r="508">
          <cell r="B508">
            <v>437182</v>
          </cell>
          <cell r="C508" t="str">
            <v>부산</v>
          </cell>
          <cell r="D508" t="str">
            <v>Hose</v>
          </cell>
          <cell r="E508" t="str">
            <v>Hotel Prima</v>
          </cell>
          <cell r="I508">
            <v>0</v>
          </cell>
          <cell r="M508">
            <v>0</v>
          </cell>
          <cell r="P508">
            <v>1</v>
          </cell>
          <cell r="Q508">
            <v>1</v>
          </cell>
          <cell r="R508">
            <v>3</v>
          </cell>
          <cell r="S508">
            <v>1</v>
          </cell>
          <cell r="T508">
            <v>4</v>
          </cell>
          <cell r="U508">
            <v>8</v>
          </cell>
          <cell r="V508">
            <v>9</v>
          </cell>
        </row>
        <row r="509">
          <cell r="B509">
            <v>827865</v>
          </cell>
          <cell r="C509" t="str">
            <v>서귀포</v>
          </cell>
          <cell r="D509" t="str">
            <v>호텔스토리</v>
          </cell>
          <cell r="E509" t="str">
            <v>Hotel Harusida</v>
          </cell>
          <cell r="F509">
            <v>6</v>
          </cell>
          <cell r="H509">
            <v>1</v>
          </cell>
          <cell r="I509">
            <v>7</v>
          </cell>
          <cell r="J509">
            <v>1</v>
          </cell>
          <cell r="L509">
            <v>1</v>
          </cell>
          <cell r="M509">
            <v>2</v>
          </cell>
          <cell r="Q509">
            <v>0</v>
          </cell>
          <cell r="U509">
            <v>0</v>
          </cell>
          <cell r="V509">
            <v>9</v>
          </cell>
        </row>
        <row r="510">
          <cell r="B510">
            <v>950476</v>
          </cell>
          <cell r="C510" t="str">
            <v>충북</v>
          </cell>
          <cell r="D510" t="str">
            <v>호텔스토리</v>
          </cell>
          <cell r="E510" t="str">
            <v>Eumseong Hotel Luem</v>
          </cell>
          <cell r="I510">
            <v>0</v>
          </cell>
          <cell r="L510">
            <v>5</v>
          </cell>
          <cell r="M510">
            <v>5</v>
          </cell>
          <cell r="P510">
            <v>1</v>
          </cell>
          <cell r="Q510">
            <v>1</v>
          </cell>
          <cell r="R510">
            <v>2</v>
          </cell>
          <cell r="S510">
            <v>1</v>
          </cell>
          <cell r="T510">
            <v>1</v>
          </cell>
          <cell r="U510">
            <v>4</v>
          </cell>
          <cell r="V510">
            <v>10</v>
          </cell>
        </row>
        <row r="511">
          <cell r="B511">
            <v>984723</v>
          </cell>
          <cell r="C511" t="str">
            <v>부산</v>
          </cell>
          <cell r="D511" t="str">
            <v>Hose</v>
          </cell>
          <cell r="E511" t="str">
            <v>Marysol by Haeundae beach</v>
          </cell>
          <cell r="F511">
            <v>1</v>
          </cell>
          <cell r="G511">
            <v>1</v>
          </cell>
          <cell r="H511">
            <v>2</v>
          </cell>
          <cell r="I511">
            <v>4</v>
          </cell>
          <cell r="M511">
            <v>0</v>
          </cell>
          <cell r="N511">
            <v>1</v>
          </cell>
          <cell r="O511">
            <v>1</v>
          </cell>
          <cell r="P511">
            <v>3</v>
          </cell>
          <cell r="Q511">
            <v>5</v>
          </cell>
          <cell r="U511">
            <v>0</v>
          </cell>
          <cell r="V511">
            <v>9</v>
          </cell>
        </row>
        <row r="512">
          <cell r="B512">
            <v>126868</v>
          </cell>
          <cell r="C512" t="str">
            <v>경기</v>
          </cell>
          <cell r="D512" t="str">
            <v>Dodo</v>
          </cell>
          <cell r="E512" t="str">
            <v>MD HOTEL DONGTAN</v>
          </cell>
          <cell r="I512">
            <v>0</v>
          </cell>
          <cell r="M512">
            <v>0</v>
          </cell>
          <cell r="N512">
            <v>1</v>
          </cell>
          <cell r="O512">
            <v>2</v>
          </cell>
          <cell r="P512">
            <v>3</v>
          </cell>
          <cell r="Q512">
            <v>6</v>
          </cell>
          <cell r="U512">
            <v>0</v>
          </cell>
          <cell r="V512">
            <v>6</v>
          </cell>
        </row>
        <row r="513">
          <cell r="B513">
            <v>128738</v>
          </cell>
          <cell r="C513" t="str">
            <v>서울</v>
          </cell>
          <cell r="D513" t="str">
            <v>Hose</v>
          </cell>
          <cell r="E513" t="str">
            <v>Hotel Cappuccino</v>
          </cell>
          <cell r="I513">
            <v>0</v>
          </cell>
          <cell r="M513">
            <v>0</v>
          </cell>
          <cell r="Q513">
            <v>0</v>
          </cell>
          <cell r="U513">
            <v>0</v>
          </cell>
          <cell r="V513">
            <v>0</v>
          </cell>
        </row>
        <row r="514">
          <cell r="B514">
            <v>134680</v>
          </cell>
          <cell r="C514" t="str">
            <v>전북</v>
          </cell>
          <cell r="D514" t="str">
            <v>호텔스토리</v>
          </cell>
          <cell r="E514" t="str">
            <v>Jeonju Mari Hotel</v>
          </cell>
          <cell r="I514">
            <v>0</v>
          </cell>
          <cell r="K514">
            <v>1</v>
          </cell>
          <cell r="M514">
            <v>1</v>
          </cell>
          <cell r="N514">
            <v>2</v>
          </cell>
          <cell r="O514">
            <v>1</v>
          </cell>
          <cell r="Q514">
            <v>3</v>
          </cell>
          <cell r="R514">
            <v>1</v>
          </cell>
          <cell r="S514">
            <v>2</v>
          </cell>
          <cell r="T514">
            <v>2</v>
          </cell>
          <cell r="U514">
            <v>5</v>
          </cell>
          <cell r="V514">
            <v>9</v>
          </cell>
        </row>
        <row r="515">
          <cell r="B515">
            <v>182492</v>
          </cell>
          <cell r="C515" t="str">
            <v>강원</v>
          </cell>
          <cell r="D515" t="str">
            <v>호텔스토리</v>
          </cell>
          <cell r="E515" t="str">
            <v>Chuncheon Bom Stay</v>
          </cell>
          <cell r="F515">
            <v>1</v>
          </cell>
          <cell r="H515">
            <v>2</v>
          </cell>
          <cell r="I515">
            <v>3</v>
          </cell>
          <cell r="M515">
            <v>0</v>
          </cell>
          <cell r="O515">
            <v>5</v>
          </cell>
          <cell r="Q515">
            <v>5</v>
          </cell>
          <cell r="R515">
            <v>1</v>
          </cell>
          <cell r="U515">
            <v>1</v>
          </cell>
          <cell r="V515">
            <v>9</v>
          </cell>
        </row>
        <row r="516">
          <cell r="B516">
            <v>192506</v>
          </cell>
          <cell r="C516" t="str">
            <v>전남</v>
          </cell>
          <cell r="D516" t="str">
            <v>Dodo</v>
          </cell>
          <cell r="E516" t="str">
            <v>Hotel the One Yeosu</v>
          </cell>
          <cell r="I516">
            <v>0</v>
          </cell>
          <cell r="M516">
            <v>0</v>
          </cell>
          <cell r="P516">
            <v>1</v>
          </cell>
          <cell r="Q516">
            <v>1</v>
          </cell>
          <cell r="R516">
            <v>2</v>
          </cell>
          <cell r="T516">
            <v>2</v>
          </cell>
          <cell r="U516">
            <v>4</v>
          </cell>
          <cell r="V516">
            <v>5</v>
          </cell>
        </row>
        <row r="517">
          <cell r="B517">
            <v>351721</v>
          </cell>
          <cell r="C517" t="str">
            <v>강원</v>
          </cell>
          <cell r="D517" t="str">
            <v>호텔스토리</v>
          </cell>
          <cell r="E517" t="str">
            <v>Hotel Bentley</v>
          </cell>
          <cell r="F517">
            <v>4</v>
          </cell>
          <cell r="H517">
            <v>2</v>
          </cell>
          <cell r="I517">
            <v>6</v>
          </cell>
          <cell r="M517">
            <v>0</v>
          </cell>
          <cell r="O517">
            <v>3</v>
          </cell>
          <cell r="Q517">
            <v>3</v>
          </cell>
          <cell r="U517">
            <v>0</v>
          </cell>
          <cell r="V517">
            <v>9</v>
          </cell>
        </row>
        <row r="518">
          <cell r="B518">
            <v>987627</v>
          </cell>
          <cell r="C518" t="str">
            <v>부산</v>
          </cell>
          <cell r="D518" t="str">
            <v>Hose</v>
          </cell>
          <cell r="E518" t="str">
            <v>Wyndham Grand Busan Ijin</v>
          </cell>
          <cell r="I518">
            <v>0</v>
          </cell>
          <cell r="M518">
            <v>0</v>
          </cell>
          <cell r="N518">
            <v>1</v>
          </cell>
          <cell r="O518">
            <v>3</v>
          </cell>
          <cell r="Q518">
            <v>4</v>
          </cell>
          <cell r="R518">
            <v>4</v>
          </cell>
          <cell r="U518">
            <v>4</v>
          </cell>
          <cell r="V518">
            <v>8</v>
          </cell>
        </row>
        <row r="519">
          <cell r="B519">
            <v>955674</v>
          </cell>
          <cell r="C519" t="str">
            <v>경북</v>
          </cell>
          <cell r="D519" t="str">
            <v>호텔스토리</v>
          </cell>
          <cell r="E519" t="str">
            <v>Pohang A1Hotel Haedo</v>
          </cell>
          <cell r="H519">
            <v>4</v>
          </cell>
          <cell r="I519">
            <v>4</v>
          </cell>
          <cell r="K519">
            <v>2</v>
          </cell>
          <cell r="M519">
            <v>2</v>
          </cell>
          <cell r="N519">
            <v>2</v>
          </cell>
          <cell r="O519">
            <v>1</v>
          </cell>
          <cell r="Q519">
            <v>3</v>
          </cell>
          <cell r="U519">
            <v>0</v>
          </cell>
          <cell r="V519">
            <v>9</v>
          </cell>
        </row>
        <row r="520">
          <cell r="B520">
            <v>982767</v>
          </cell>
          <cell r="C520" t="str">
            <v>경남</v>
          </cell>
          <cell r="D520" t="str">
            <v>호텔스토리</v>
          </cell>
          <cell r="E520" t="str">
            <v>From H Rage Heaven</v>
          </cell>
          <cell r="H520">
            <v>7</v>
          </cell>
          <cell r="I520">
            <v>7</v>
          </cell>
          <cell r="J520">
            <v>2</v>
          </cell>
          <cell r="M520">
            <v>2</v>
          </cell>
          <cell r="Q520">
            <v>0</v>
          </cell>
          <cell r="U520">
            <v>0</v>
          </cell>
          <cell r="V520">
            <v>9</v>
          </cell>
        </row>
        <row r="521">
          <cell r="B521">
            <v>480449</v>
          </cell>
          <cell r="C521" t="str">
            <v>울산</v>
          </cell>
          <cell r="D521" t="str">
            <v>Hose</v>
          </cell>
          <cell r="E521" t="str">
            <v>Browndot Hotel Ulsan Samsan</v>
          </cell>
          <cell r="F521">
            <v>2</v>
          </cell>
          <cell r="G521">
            <v>4</v>
          </cell>
          <cell r="I521">
            <v>6</v>
          </cell>
          <cell r="J521">
            <v>2</v>
          </cell>
          <cell r="M521">
            <v>2</v>
          </cell>
          <cell r="Q521">
            <v>0</v>
          </cell>
          <cell r="U521">
            <v>0</v>
          </cell>
          <cell r="V521">
            <v>8</v>
          </cell>
        </row>
        <row r="522">
          <cell r="B522">
            <v>997034</v>
          </cell>
          <cell r="C522" t="str">
            <v>강원</v>
          </cell>
          <cell r="D522" t="str">
            <v>Alex</v>
          </cell>
          <cell r="E522" t="str">
            <v>Domini Clava Sokcho</v>
          </cell>
          <cell r="F522">
            <v>1</v>
          </cell>
          <cell r="I522">
            <v>1</v>
          </cell>
          <cell r="L522">
            <v>1</v>
          </cell>
          <cell r="M522">
            <v>1</v>
          </cell>
          <cell r="N522">
            <v>6</v>
          </cell>
          <cell r="Q522">
            <v>6</v>
          </cell>
          <cell r="S522">
            <v>1</v>
          </cell>
          <cell r="U522">
            <v>1</v>
          </cell>
          <cell r="V522">
            <v>9</v>
          </cell>
        </row>
        <row r="523">
          <cell r="B523">
            <v>1001082</v>
          </cell>
          <cell r="C523" t="str">
            <v>대구</v>
          </cell>
          <cell r="D523" t="str">
            <v>호텔스토리</v>
          </cell>
          <cell r="E523" t="str">
            <v>Daegu February Hotel Dongdaegu Station</v>
          </cell>
          <cell r="H523">
            <v>3</v>
          </cell>
          <cell r="I523">
            <v>3</v>
          </cell>
          <cell r="M523">
            <v>0</v>
          </cell>
          <cell r="Q523">
            <v>0</v>
          </cell>
          <cell r="R523">
            <v>2</v>
          </cell>
          <cell r="T523">
            <v>1</v>
          </cell>
          <cell r="U523">
            <v>3</v>
          </cell>
          <cell r="V523">
            <v>6</v>
          </cell>
        </row>
        <row r="524">
          <cell r="B524">
            <v>1001355</v>
          </cell>
          <cell r="C524" t="str">
            <v>부산</v>
          </cell>
          <cell r="D524" t="str">
            <v>Hose</v>
          </cell>
          <cell r="E524" t="str">
            <v>Centum Premier Hotel</v>
          </cell>
          <cell r="I524">
            <v>0</v>
          </cell>
          <cell r="M524">
            <v>0</v>
          </cell>
          <cell r="N524">
            <v>2</v>
          </cell>
          <cell r="O524">
            <v>2</v>
          </cell>
          <cell r="Q524">
            <v>4</v>
          </cell>
          <cell r="S524">
            <v>1</v>
          </cell>
          <cell r="T524">
            <v>2</v>
          </cell>
          <cell r="U524">
            <v>3</v>
          </cell>
          <cell r="V524">
            <v>7</v>
          </cell>
        </row>
        <row r="525">
          <cell r="B525">
            <v>232780</v>
          </cell>
          <cell r="C525" t="str">
            <v>강원</v>
          </cell>
          <cell r="D525" t="str">
            <v>호텔스토리</v>
          </cell>
          <cell r="E525" t="str">
            <v>Chuncheon Hotel View</v>
          </cell>
          <cell r="F525">
            <v>4</v>
          </cell>
          <cell r="I525">
            <v>4</v>
          </cell>
          <cell r="J525">
            <v>3</v>
          </cell>
          <cell r="M525">
            <v>3</v>
          </cell>
          <cell r="N525">
            <v>1</v>
          </cell>
          <cell r="Q525">
            <v>1</v>
          </cell>
          <cell r="U525">
            <v>0</v>
          </cell>
          <cell r="V525">
            <v>8</v>
          </cell>
        </row>
        <row r="526">
          <cell r="B526">
            <v>419874</v>
          </cell>
          <cell r="C526" t="str">
            <v>부산</v>
          </cell>
          <cell r="D526" t="str">
            <v>Hose</v>
          </cell>
          <cell r="E526" t="str">
            <v>Lavalse Hotel</v>
          </cell>
          <cell r="I526">
            <v>0</v>
          </cell>
          <cell r="K526">
            <v>3</v>
          </cell>
          <cell r="M526">
            <v>3</v>
          </cell>
          <cell r="Q526">
            <v>0</v>
          </cell>
          <cell r="R526">
            <v>4</v>
          </cell>
          <cell r="U526">
            <v>4</v>
          </cell>
          <cell r="V526">
            <v>7</v>
          </cell>
        </row>
        <row r="527">
          <cell r="B527">
            <v>609368</v>
          </cell>
          <cell r="C527" t="str">
            <v>서울</v>
          </cell>
          <cell r="D527" t="str">
            <v>Hose</v>
          </cell>
          <cell r="E527" t="str">
            <v>The May Hotel</v>
          </cell>
          <cell r="I527">
            <v>0</v>
          </cell>
          <cell r="M527">
            <v>0</v>
          </cell>
          <cell r="Q527">
            <v>0</v>
          </cell>
          <cell r="R527">
            <v>8</v>
          </cell>
          <cell r="U527">
            <v>8</v>
          </cell>
          <cell r="V527">
            <v>8</v>
          </cell>
        </row>
        <row r="528">
          <cell r="B528">
            <v>704697</v>
          </cell>
          <cell r="C528" t="str">
            <v>충남</v>
          </cell>
          <cell r="D528" t="str">
            <v>호텔스토리</v>
          </cell>
          <cell r="E528" t="str">
            <v>Cheonan Cozy Hotel Seongjeong</v>
          </cell>
          <cell r="F528">
            <v>1</v>
          </cell>
          <cell r="G528">
            <v>4</v>
          </cell>
          <cell r="H528">
            <v>1</v>
          </cell>
          <cell r="I528">
            <v>6</v>
          </cell>
          <cell r="J528">
            <v>2</v>
          </cell>
          <cell r="M528">
            <v>2</v>
          </cell>
          <cell r="Q528">
            <v>0</v>
          </cell>
          <cell r="U528">
            <v>0</v>
          </cell>
          <cell r="V528">
            <v>8</v>
          </cell>
        </row>
        <row r="529">
          <cell r="B529">
            <v>752558</v>
          </cell>
          <cell r="C529" t="str">
            <v>경기</v>
          </cell>
          <cell r="D529" t="str">
            <v>호텔스토리</v>
          </cell>
          <cell r="E529" t="str">
            <v>Anseong Nomad Hotel</v>
          </cell>
          <cell r="I529">
            <v>0</v>
          </cell>
          <cell r="M529">
            <v>0</v>
          </cell>
          <cell r="N529">
            <v>1</v>
          </cell>
          <cell r="Q529">
            <v>1</v>
          </cell>
          <cell r="R529">
            <v>2</v>
          </cell>
          <cell r="S529">
            <v>1</v>
          </cell>
          <cell r="T529">
            <v>4</v>
          </cell>
          <cell r="U529">
            <v>7</v>
          </cell>
          <cell r="V529">
            <v>8</v>
          </cell>
        </row>
        <row r="530">
          <cell r="B530">
            <v>754548</v>
          </cell>
          <cell r="C530" t="str">
            <v>서울</v>
          </cell>
          <cell r="D530" t="str">
            <v>JW</v>
          </cell>
          <cell r="E530" t="str">
            <v>Hotel Rian</v>
          </cell>
          <cell r="G530">
            <v>2</v>
          </cell>
          <cell r="H530">
            <v>2</v>
          </cell>
          <cell r="I530">
            <v>4</v>
          </cell>
          <cell r="M530">
            <v>0</v>
          </cell>
          <cell r="N530">
            <v>4</v>
          </cell>
          <cell r="Q530">
            <v>4</v>
          </cell>
          <cell r="U530">
            <v>0</v>
          </cell>
          <cell r="V530">
            <v>8</v>
          </cell>
        </row>
        <row r="531">
          <cell r="B531">
            <v>886474</v>
          </cell>
          <cell r="C531" t="str">
            <v>경기</v>
          </cell>
          <cell r="D531" t="str">
            <v>Dodo</v>
          </cell>
          <cell r="E531" t="str">
            <v>Bloom Vista Hotel &amp; Conference</v>
          </cell>
          <cell r="I531">
            <v>0</v>
          </cell>
          <cell r="M531">
            <v>0</v>
          </cell>
          <cell r="N531">
            <v>4</v>
          </cell>
          <cell r="O531">
            <v>4</v>
          </cell>
          <cell r="Q531">
            <v>8</v>
          </cell>
          <cell r="U531">
            <v>0</v>
          </cell>
          <cell r="V531">
            <v>8</v>
          </cell>
        </row>
        <row r="532">
          <cell r="B532">
            <v>1001381</v>
          </cell>
          <cell r="C532" t="str">
            <v>강원</v>
          </cell>
          <cell r="D532" t="str">
            <v>Alex</v>
          </cell>
          <cell r="E532" t="str">
            <v>More Than Sokcho</v>
          </cell>
          <cell r="I532">
            <v>0</v>
          </cell>
          <cell r="L532">
            <v>1</v>
          </cell>
          <cell r="M532">
            <v>1</v>
          </cell>
          <cell r="N532">
            <v>1</v>
          </cell>
          <cell r="O532">
            <v>5</v>
          </cell>
          <cell r="Q532">
            <v>6</v>
          </cell>
          <cell r="S532">
            <v>1</v>
          </cell>
          <cell r="U532">
            <v>1</v>
          </cell>
          <cell r="V532">
            <v>8</v>
          </cell>
        </row>
        <row r="533">
          <cell r="B533">
            <v>117699</v>
          </cell>
          <cell r="C533" t="str">
            <v>서귀포</v>
          </cell>
          <cell r="D533" t="str">
            <v>JW</v>
          </cell>
          <cell r="E533" t="str">
            <v>Seaore Resort</v>
          </cell>
          <cell r="I533">
            <v>0</v>
          </cell>
          <cell r="J533">
            <v>1</v>
          </cell>
          <cell r="K533">
            <v>6</v>
          </cell>
          <cell r="M533">
            <v>7</v>
          </cell>
          <cell r="Q533">
            <v>0</v>
          </cell>
          <cell r="U533">
            <v>0</v>
          </cell>
          <cell r="V533">
            <v>7</v>
          </cell>
        </row>
        <row r="534">
          <cell r="B534">
            <v>247257</v>
          </cell>
          <cell r="C534" t="str">
            <v>서울</v>
          </cell>
          <cell r="D534" t="str">
            <v>JW</v>
          </cell>
          <cell r="E534" t="str">
            <v>GLAD Gangnam COEX Center</v>
          </cell>
          <cell r="G534">
            <v>1</v>
          </cell>
          <cell r="I534">
            <v>1</v>
          </cell>
          <cell r="K534">
            <v>6</v>
          </cell>
          <cell r="M534">
            <v>6</v>
          </cell>
          <cell r="Q534">
            <v>0</v>
          </cell>
          <cell r="U534">
            <v>0</v>
          </cell>
          <cell r="V534">
            <v>7</v>
          </cell>
        </row>
        <row r="535">
          <cell r="B535">
            <v>290000</v>
          </cell>
          <cell r="C535" t="str">
            <v>전북</v>
          </cell>
          <cell r="D535" t="str">
            <v>Hose</v>
          </cell>
          <cell r="E535" t="str">
            <v>Jiri Mountain Ilsung Condo</v>
          </cell>
          <cell r="I535">
            <v>0</v>
          </cell>
          <cell r="K535">
            <v>1</v>
          </cell>
          <cell r="M535">
            <v>1</v>
          </cell>
          <cell r="Q535">
            <v>0</v>
          </cell>
          <cell r="R535">
            <v>4</v>
          </cell>
          <cell r="S535">
            <v>2</v>
          </cell>
          <cell r="U535">
            <v>6</v>
          </cell>
          <cell r="V535">
            <v>7</v>
          </cell>
        </row>
        <row r="536">
          <cell r="B536">
            <v>1001409</v>
          </cell>
          <cell r="C536" t="str">
            <v>부산</v>
          </cell>
          <cell r="D536" t="str">
            <v>Hose</v>
          </cell>
          <cell r="E536" t="str">
            <v>Busan Seomyeon Broa Hotel</v>
          </cell>
          <cell r="I536">
            <v>0</v>
          </cell>
          <cell r="L536">
            <v>4</v>
          </cell>
          <cell r="M536">
            <v>4</v>
          </cell>
          <cell r="P536">
            <v>3</v>
          </cell>
          <cell r="Q536">
            <v>3</v>
          </cell>
          <cell r="U536">
            <v>0</v>
          </cell>
          <cell r="V536">
            <v>7</v>
          </cell>
        </row>
        <row r="537">
          <cell r="B537">
            <v>528153</v>
          </cell>
          <cell r="C537" t="str">
            <v>서울</v>
          </cell>
          <cell r="D537" t="str">
            <v>Alex</v>
          </cell>
          <cell r="E537" t="str">
            <v>The Riverside Hotel</v>
          </cell>
          <cell r="I537">
            <v>0</v>
          </cell>
          <cell r="M537">
            <v>0</v>
          </cell>
          <cell r="O537">
            <v>2</v>
          </cell>
          <cell r="P537">
            <v>1</v>
          </cell>
          <cell r="Q537">
            <v>3</v>
          </cell>
          <cell r="R537">
            <v>2</v>
          </cell>
          <cell r="S537">
            <v>2</v>
          </cell>
          <cell r="U537">
            <v>4</v>
          </cell>
          <cell r="V537">
            <v>7</v>
          </cell>
        </row>
        <row r="538">
          <cell r="B538">
            <v>578836</v>
          </cell>
          <cell r="C538" t="str">
            <v>서울</v>
          </cell>
          <cell r="D538" t="str">
            <v>Hose</v>
          </cell>
          <cell r="E538" t="str">
            <v>Hotel POCO Seongsu</v>
          </cell>
          <cell r="H538">
            <v>7</v>
          </cell>
          <cell r="I538">
            <v>7</v>
          </cell>
          <cell r="M538">
            <v>0</v>
          </cell>
          <cell r="Q538">
            <v>0</v>
          </cell>
          <cell r="U538">
            <v>0</v>
          </cell>
          <cell r="V538">
            <v>7</v>
          </cell>
        </row>
        <row r="539">
          <cell r="B539">
            <v>683757</v>
          </cell>
          <cell r="C539" t="str">
            <v>전북</v>
          </cell>
          <cell r="D539" t="str">
            <v>Dodo</v>
          </cell>
          <cell r="E539" t="str">
            <v>Best Western Plus Jeonju Hotel</v>
          </cell>
          <cell r="I539">
            <v>0</v>
          </cell>
          <cell r="M539">
            <v>0</v>
          </cell>
          <cell r="Q539">
            <v>0</v>
          </cell>
          <cell r="R539">
            <v>2</v>
          </cell>
          <cell r="S539">
            <v>5</v>
          </cell>
          <cell r="U539">
            <v>7</v>
          </cell>
          <cell r="V539">
            <v>7</v>
          </cell>
        </row>
        <row r="540">
          <cell r="B540">
            <v>696913</v>
          </cell>
          <cell r="C540" t="str">
            <v>서울</v>
          </cell>
          <cell r="D540" t="str">
            <v>호텔스토리</v>
          </cell>
          <cell r="E540" t="str">
            <v>Hotel S Seoul</v>
          </cell>
          <cell r="H540">
            <v>1</v>
          </cell>
          <cell r="I540">
            <v>1</v>
          </cell>
          <cell r="L540">
            <v>3</v>
          </cell>
          <cell r="M540">
            <v>3</v>
          </cell>
          <cell r="Q540">
            <v>0</v>
          </cell>
          <cell r="T540">
            <v>3</v>
          </cell>
          <cell r="U540">
            <v>3</v>
          </cell>
          <cell r="V540">
            <v>7</v>
          </cell>
        </row>
        <row r="541">
          <cell r="B541">
            <v>730886</v>
          </cell>
          <cell r="C541" t="str">
            <v>광주</v>
          </cell>
          <cell r="D541" t="str">
            <v>호텔스토리</v>
          </cell>
          <cell r="E541" t="str">
            <v>H1 Hotel</v>
          </cell>
          <cell r="F541">
            <v>3</v>
          </cell>
          <cell r="G541">
            <v>4</v>
          </cell>
          <cell r="I541">
            <v>7</v>
          </cell>
          <cell r="M541">
            <v>0</v>
          </cell>
          <cell r="Q541">
            <v>0</v>
          </cell>
          <cell r="U541">
            <v>0</v>
          </cell>
          <cell r="V541">
            <v>7</v>
          </cell>
        </row>
        <row r="542">
          <cell r="B542">
            <v>800389</v>
          </cell>
          <cell r="C542" t="str">
            <v>전북</v>
          </cell>
          <cell r="D542" t="str">
            <v>호텔스토리</v>
          </cell>
          <cell r="E542" t="str">
            <v>No25 hotel Jeonjusanjeong</v>
          </cell>
          <cell r="G542">
            <v>1</v>
          </cell>
          <cell r="I542">
            <v>1</v>
          </cell>
          <cell r="J542">
            <v>2</v>
          </cell>
          <cell r="M542">
            <v>2</v>
          </cell>
          <cell r="O542">
            <v>1</v>
          </cell>
          <cell r="Q542">
            <v>1</v>
          </cell>
          <cell r="R542">
            <v>2</v>
          </cell>
          <cell r="T542">
            <v>1</v>
          </cell>
          <cell r="U542">
            <v>3</v>
          </cell>
          <cell r="V542">
            <v>7</v>
          </cell>
        </row>
        <row r="543">
          <cell r="B543">
            <v>827213</v>
          </cell>
          <cell r="C543" t="str">
            <v>경기</v>
          </cell>
          <cell r="D543" t="str">
            <v>산하 OMA</v>
          </cell>
          <cell r="E543" t="str">
            <v>Crest72 Hotel</v>
          </cell>
          <cell r="I543">
            <v>0</v>
          </cell>
          <cell r="K543">
            <v>6</v>
          </cell>
          <cell r="M543">
            <v>6</v>
          </cell>
          <cell r="Q543">
            <v>0</v>
          </cell>
          <cell r="S543">
            <v>1</v>
          </cell>
          <cell r="U543">
            <v>1</v>
          </cell>
          <cell r="V543">
            <v>7</v>
          </cell>
        </row>
        <row r="544">
          <cell r="B544">
            <v>971516</v>
          </cell>
          <cell r="C544" t="str">
            <v>강원</v>
          </cell>
          <cell r="D544" t="str">
            <v>호텔스토리</v>
          </cell>
          <cell r="E544" t="str">
            <v>Hill Snorkel Beach Hotel</v>
          </cell>
          <cell r="F544">
            <v>3</v>
          </cell>
          <cell r="G544">
            <v>2</v>
          </cell>
          <cell r="H544">
            <v>1</v>
          </cell>
          <cell r="I544">
            <v>6</v>
          </cell>
          <cell r="J544">
            <v>1</v>
          </cell>
          <cell r="M544">
            <v>1</v>
          </cell>
          <cell r="Q544">
            <v>0</v>
          </cell>
          <cell r="U544">
            <v>0</v>
          </cell>
          <cell r="V544">
            <v>7</v>
          </cell>
        </row>
        <row r="545">
          <cell r="B545">
            <v>971521</v>
          </cell>
          <cell r="C545" t="str">
            <v>대전</v>
          </cell>
          <cell r="D545" t="str">
            <v>호텔스토리</v>
          </cell>
          <cell r="E545" t="str">
            <v>Hotel Stay Ayana Daejeon</v>
          </cell>
          <cell r="I545">
            <v>0</v>
          </cell>
          <cell r="J545">
            <v>3</v>
          </cell>
          <cell r="K545">
            <v>1</v>
          </cell>
          <cell r="M545">
            <v>4</v>
          </cell>
          <cell r="Q545">
            <v>0</v>
          </cell>
          <cell r="S545">
            <v>1</v>
          </cell>
          <cell r="T545">
            <v>2</v>
          </cell>
          <cell r="U545">
            <v>3</v>
          </cell>
          <cell r="V545">
            <v>7</v>
          </cell>
        </row>
        <row r="546">
          <cell r="B546">
            <v>982772</v>
          </cell>
          <cell r="C546" t="str">
            <v>강원</v>
          </cell>
          <cell r="D546" t="str">
            <v>산하 OMA</v>
          </cell>
          <cell r="E546" t="str">
            <v>Hotel Gongjicheon (2nd branch)</v>
          </cell>
          <cell r="G546">
            <v>1</v>
          </cell>
          <cell r="H546">
            <v>1</v>
          </cell>
          <cell r="I546">
            <v>2</v>
          </cell>
          <cell r="M546">
            <v>0</v>
          </cell>
          <cell r="O546">
            <v>2</v>
          </cell>
          <cell r="Q546">
            <v>2</v>
          </cell>
          <cell r="R546">
            <v>3</v>
          </cell>
          <cell r="U546">
            <v>3</v>
          </cell>
          <cell r="V546">
            <v>7</v>
          </cell>
        </row>
        <row r="547">
          <cell r="B547">
            <v>915564</v>
          </cell>
          <cell r="C547" t="str">
            <v>부산</v>
          </cell>
          <cell r="D547" t="str">
            <v>Hose</v>
          </cell>
          <cell r="E547" t="str">
            <v>BOOKING THE BAY</v>
          </cell>
          <cell r="I547">
            <v>0</v>
          </cell>
          <cell r="M547">
            <v>0</v>
          </cell>
          <cell r="Q547">
            <v>0</v>
          </cell>
          <cell r="R547">
            <v>2</v>
          </cell>
          <cell r="S547">
            <v>4</v>
          </cell>
          <cell r="U547">
            <v>6</v>
          </cell>
          <cell r="V547">
            <v>6</v>
          </cell>
        </row>
        <row r="548">
          <cell r="B548">
            <v>139022</v>
          </cell>
          <cell r="C548" t="str">
            <v>부산</v>
          </cell>
          <cell r="D548" t="str">
            <v>Hose</v>
          </cell>
          <cell r="E548" t="str">
            <v>Ignis Hotel Busan Sports Complex Branch</v>
          </cell>
          <cell r="I548">
            <v>0</v>
          </cell>
          <cell r="L548">
            <v>2</v>
          </cell>
          <cell r="M548">
            <v>2</v>
          </cell>
          <cell r="N548">
            <v>2</v>
          </cell>
          <cell r="Q548">
            <v>2</v>
          </cell>
          <cell r="R548">
            <v>1</v>
          </cell>
          <cell r="T548">
            <v>1</v>
          </cell>
          <cell r="U548">
            <v>2</v>
          </cell>
          <cell r="V548">
            <v>6</v>
          </cell>
        </row>
        <row r="549">
          <cell r="B549">
            <v>174276</v>
          </cell>
          <cell r="C549" t="str">
            <v>서울</v>
          </cell>
          <cell r="D549" t="str">
            <v>Alex</v>
          </cell>
          <cell r="E549" t="str">
            <v>SEOUL N HOTEL Dongdaemun</v>
          </cell>
          <cell r="H549">
            <v>4</v>
          </cell>
          <cell r="I549">
            <v>4</v>
          </cell>
          <cell r="J549">
            <v>2</v>
          </cell>
          <cell r="M549">
            <v>2</v>
          </cell>
          <cell r="Q549">
            <v>0</v>
          </cell>
          <cell r="U549">
            <v>0</v>
          </cell>
          <cell r="V549">
            <v>6</v>
          </cell>
        </row>
        <row r="550">
          <cell r="B550">
            <v>176344</v>
          </cell>
          <cell r="C550" t="str">
            <v>경남</v>
          </cell>
          <cell r="D550" t="str">
            <v>호텔스토리</v>
          </cell>
          <cell r="E550" t="str">
            <v>Jinju KAI Hotel</v>
          </cell>
          <cell r="H550">
            <v>2</v>
          </cell>
          <cell r="I550">
            <v>2</v>
          </cell>
          <cell r="L550">
            <v>1</v>
          </cell>
          <cell r="M550">
            <v>1</v>
          </cell>
          <cell r="N550">
            <v>1</v>
          </cell>
          <cell r="O550">
            <v>2</v>
          </cell>
          <cell r="Q550">
            <v>3</v>
          </cell>
          <cell r="U550">
            <v>0</v>
          </cell>
          <cell r="V550">
            <v>6</v>
          </cell>
        </row>
        <row r="551">
          <cell r="B551">
            <v>563020</v>
          </cell>
          <cell r="C551" t="str">
            <v>서울</v>
          </cell>
          <cell r="D551" t="str">
            <v>JW</v>
          </cell>
          <cell r="E551" t="str">
            <v>Hotel Skypark Myeongdong Ii</v>
          </cell>
          <cell r="I551">
            <v>0</v>
          </cell>
          <cell r="M551">
            <v>0</v>
          </cell>
          <cell r="O551">
            <v>1</v>
          </cell>
          <cell r="Q551">
            <v>1</v>
          </cell>
          <cell r="R551">
            <v>4</v>
          </cell>
          <cell r="S551">
            <v>1</v>
          </cell>
          <cell r="U551">
            <v>5</v>
          </cell>
          <cell r="V551">
            <v>6</v>
          </cell>
        </row>
        <row r="552">
          <cell r="B552">
            <v>678806</v>
          </cell>
          <cell r="C552" t="str">
            <v>경남</v>
          </cell>
          <cell r="D552" t="str">
            <v>Hose</v>
          </cell>
          <cell r="E552" t="str">
            <v>Hotel Pico</v>
          </cell>
          <cell r="H552">
            <v>1</v>
          </cell>
          <cell r="I552">
            <v>1</v>
          </cell>
          <cell r="J552">
            <v>1</v>
          </cell>
          <cell r="K552">
            <v>1</v>
          </cell>
          <cell r="L552">
            <v>1</v>
          </cell>
          <cell r="M552">
            <v>3</v>
          </cell>
          <cell r="O552">
            <v>2</v>
          </cell>
          <cell r="Q552">
            <v>2</v>
          </cell>
          <cell r="U552">
            <v>0</v>
          </cell>
          <cell r="V552">
            <v>6</v>
          </cell>
        </row>
        <row r="553">
          <cell r="B553">
            <v>685548</v>
          </cell>
          <cell r="C553" t="str">
            <v>인천</v>
          </cell>
          <cell r="D553" t="str">
            <v>호텔스토리</v>
          </cell>
          <cell r="E553" t="str">
            <v>Incheon Guwol Hotel Bay 204</v>
          </cell>
          <cell r="I553">
            <v>0</v>
          </cell>
          <cell r="J553">
            <v>2</v>
          </cell>
          <cell r="M553">
            <v>2</v>
          </cell>
          <cell r="O553">
            <v>1</v>
          </cell>
          <cell r="Q553">
            <v>1</v>
          </cell>
          <cell r="S553">
            <v>2</v>
          </cell>
          <cell r="T553">
            <v>1</v>
          </cell>
          <cell r="U553">
            <v>3</v>
          </cell>
          <cell r="V553">
            <v>6</v>
          </cell>
        </row>
        <row r="554">
          <cell r="B554">
            <v>707633</v>
          </cell>
          <cell r="C554" t="str">
            <v>인천</v>
          </cell>
          <cell r="D554" t="str">
            <v>호텔스토리</v>
          </cell>
          <cell r="E554" t="str">
            <v>Incheon illuwa Hotel</v>
          </cell>
          <cell r="I554">
            <v>0</v>
          </cell>
          <cell r="J554">
            <v>3</v>
          </cell>
          <cell r="M554">
            <v>3</v>
          </cell>
          <cell r="Q554">
            <v>0</v>
          </cell>
          <cell r="T554">
            <v>3</v>
          </cell>
          <cell r="U554">
            <v>3</v>
          </cell>
          <cell r="V554">
            <v>6</v>
          </cell>
        </row>
        <row r="555">
          <cell r="B555">
            <v>712868</v>
          </cell>
          <cell r="C555" t="str">
            <v>전북</v>
          </cell>
          <cell r="D555" t="str">
            <v>Dodo</v>
          </cell>
          <cell r="E555" t="str">
            <v>Best Western Gunsan Hotel</v>
          </cell>
          <cell r="I555">
            <v>0</v>
          </cell>
          <cell r="M555">
            <v>0</v>
          </cell>
          <cell r="O555">
            <v>3</v>
          </cell>
          <cell r="Q555">
            <v>3</v>
          </cell>
          <cell r="R555">
            <v>2</v>
          </cell>
          <cell r="S555">
            <v>1</v>
          </cell>
          <cell r="U555">
            <v>3</v>
          </cell>
          <cell r="V555">
            <v>6</v>
          </cell>
        </row>
        <row r="556">
          <cell r="B556">
            <v>721404</v>
          </cell>
          <cell r="C556" t="str">
            <v>경기</v>
          </cell>
          <cell r="D556" t="str">
            <v>산하 OMA</v>
          </cell>
          <cell r="E556" t="str">
            <v>Namyangju Aone Hotel</v>
          </cell>
          <cell r="I556">
            <v>0</v>
          </cell>
          <cell r="M556">
            <v>0</v>
          </cell>
          <cell r="O556">
            <v>1</v>
          </cell>
          <cell r="Q556">
            <v>1</v>
          </cell>
          <cell r="R556">
            <v>1</v>
          </cell>
          <cell r="T556">
            <v>4</v>
          </cell>
          <cell r="U556">
            <v>5</v>
          </cell>
          <cell r="V556">
            <v>6</v>
          </cell>
        </row>
        <row r="557">
          <cell r="B557">
            <v>860678</v>
          </cell>
          <cell r="C557" t="str">
            <v>서울</v>
          </cell>
          <cell r="D557" t="str">
            <v>호텔스토리</v>
          </cell>
          <cell r="E557" t="str">
            <v>Seoul Harmony Hotel</v>
          </cell>
          <cell r="I557">
            <v>0</v>
          </cell>
          <cell r="K557">
            <v>1</v>
          </cell>
          <cell r="L557">
            <v>1</v>
          </cell>
          <cell r="M557">
            <v>2</v>
          </cell>
          <cell r="Q557">
            <v>0</v>
          </cell>
          <cell r="S557">
            <v>2</v>
          </cell>
          <cell r="U557">
            <v>2</v>
          </cell>
          <cell r="V557">
            <v>4</v>
          </cell>
        </row>
        <row r="558">
          <cell r="B558">
            <v>982768</v>
          </cell>
          <cell r="C558" t="str">
            <v>충북</v>
          </cell>
          <cell r="D558" t="str">
            <v>호텔스토리</v>
          </cell>
          <cell r="E558" t="str">
            <v>Hotel Yaja Cheongju Terminal Branch</v>
          </cell>
          <cell r="I558">
            <v>0</v>
          </cell>
          <cell r="J558">
            <v>4</v>
          </cell>
          <cell r="L558">
            <v>1</v>
          </cell>
          <cell r="M558">
            <v>5</v>
          </cell>
          <cell r="Q558">
            <v>0</v>
          </cell>
          <cell r="R558">
            <v>1</v>
          </cell>
          <cell r="U558">
            <v>1</v>
          </cell>
          <cell r="V558">
            <v>6</v>
          </cell>
        </row>
        <row r="559">
          <cell r="B559">
            <v>1001085</v>
          </cell>
          <cell r="C559" t="str">
            <v>대구</v>
          </cell>
          <cell r="D559" t="str">
            <v>호텔스토리</v>
          </cell>
          <cell r="E559" t="str">
            <v>Daegu February Hotel Suseong</v>
          </cell>
          <cell r="I559">
            <v>0</v>
          </cell>
          <cell r="M559">
            <v>0</v>
          </cell>
          <cell r="Q559">
            <v>0</v>
          </cell>
          <cell r="R559">
            <v>5</v>
          </cell>
          <cell r="S559">
            <v>1</v>
          </cell>
          <cell r="U559">
            <v>6</v>
          </cell>
          <cell r="V559">
            <v>6</v>
          </cell>
        </row>
        <row r="560">
          <cell r="B560">
            <v>1001469</v>
          </cell>
          <cell r="C560" t="str">
            <v>경북</v>
          </cell>
          <cell r="D560" t="str">
            <v>Hose</v>
          </cell>
          <cell r="E560" t="str">
            <v>Poverta Hotel</v>
          </cell>
          <cell r="I560">
            <v>0</v>
          </cell>
          <cell r="M560">
            <v>0</v>
          </cell>
          <cell r="O560">
            <v>3</v>
          </cell>
          <cell r="P560">
            <v>2</v>
          </cell>
          <cell r="Q560">
            <v>5</v>
          </cell>
          <cell r="T560">
            <v>1</v>
          </cell>
          <cell r="U560">
            <v>1</v>
          </cell>
          <cell r="V560">
            <v>6</v>
          </cell>
        </row>
        <row r="561">
          <cell r="B561">
            <v>155227</v>
          </cell>
          <cell r="C561" t="str">
            <v>강원</v>
          </cell>
          <cell r="D561" t="str">
            <v>Alex</v>
          </cell>
          <cell r="E561" t="str">
            <v>Hyundai Soo Resort Sokcho</v>
          </cell>
          <cell r="F561">
            <v>2</v>
          </cell>
          <cell r="I561">
            <v>2</v>
          </cell>
          <cell r="M561">
            <v>0</v>
          </cell>
          <cell r="Q561">
            <v>0</v>
          </cell>
          <cell r="R561">
            <v>3</v>
          </cell>
          <cell r="U561">
            <v>3</v>
          </cell>
          <cell r="V561">
            <v>5</v>
          </cell>
        </row>
        <row r="562">
          <cell r="B562">
            <v>179157</v>
          </cell>
          <cell r="C562" t="str">
            <v>강원</v>
          </cell>
          <cell r="D562" t="str">
            <v>호텔스토리</v>
          </cell>
          <cell r="E562" t="str">
            <v>Chuncheon Urbane Hotel</v>
          </cell>
          <cell r="G562">
            <v>1</v>
          </cell>
          <cell r="H562">
            <v>1</v>
          </cell>
          <cell r="I562">
            <v>2</v>
          </cell>
          <cell r="K562">
            <v>1</v>
          </cell>
          <cell r="M562">
            <v>1</v>
          </cell>
          <cell r="N562">
            <v>2</v>
          </cell>
          <cell r="Q562">
            <v>2</v>
          </cell>
          <cell r="U562">
            <v>0</v>
          </cell>
          <cell r="V562">
            <v>5</v>
          </cell>
        </row>
        <row r="563">
          <cell r="B563">
            <v>331264</v>
          </cell>
          <cell r="C563" t="str">
            <v>서울</v>
          </cell>
          <cell r="D563" t="str">
            <v>Alex</v>
          </cell>
          <cell r="E563" t="str">
            <v>L'Escape Hotel</v>
          </cell>
          <cell r="I563">
            <v>0</v>
          </cell>
          <cell r="K563">
            <v>2</v>
          </cell>
          <cell r="M563">
            <v>2</v>
          </cell>
          <cell r="N563">
            <v>2</v>
          </cell>
          <cell r="Q563">
            <v>2</v>
          </cell>
          <cell r="T563">
            <v>1</v>
          </cell>
          <cell r="U563">
            <v>1</v>
          </cell>
          <cell r="V563">
            <v>5</v>
          </cell>
        </row>
        <row r="564">
          <cell r="B564">
            <v>463591</v>
          </cell>
          <cell r="C564" t="str">
            <v>서울</v>
          </cell>
          <cell r="D564" t="str">
            <v>호텔스토리</v>
          </cell>
          <cell r="E564" t="str">
            <v>Nowon Ritz Hotel</v>
          </cell>
          <cell r="H564">
            <v>1</v>
          </cell>
          <cell r="I564">
            <v>1</v>
          </cell>
          <cell r="M564">
            <v>0</v>
          </cell>
          <cell r="Q564">
            <v>0</v>
          </cell>
          <cell r="R564">
            <v>2</v>
          </cell>
          <cell r="S564">
            <v>2</v>
          </cell>
          <cell r="U564">
            <v>4</v>
          </cell>
          <cell r="V564">
            <v>5</v>
          </cell>
        </row>
        <row r="565">
          <cell r="B565">
            <v>659432</v>
          </cell>
          <cell r="C565" t="str">
            <v>전남</v>
          </cell>
          <cell r="D565" t="str">
            <v>호텔스토리</v>
          </cell>
          <cell r="E565" t="str">
            <v>Junsung Resort</v>
          </cell>
          <cell r="H565">
            <v>4</v>
          </cell>
          <cell r="I565">
            <v>4</v>
          </cell>
          <cell r="J565">
            <v>1</v>
          </cell>
          <cell r="M565">
            <v>1</v>
          </cell>
          <cell r="Q565">
            <v>0</v>
          </cell>
          <cell r="U565">
            <v>0</v>
          </cell>
          <cell r="V565">
            <v>5</v>
          </cell>
        </row>
        <row r="566">
          <cell r="B566">
            <v>708470</v>
          </cell>
          <cell r="C566" t="str">
            <v>충남</v>
          </cell>
          <cell r="D566" t="str">
            <v>Dodo</v>
          </cell>
          <cell r="E566" t="str">
            <v>Cheonan Parfait</v>
          </cell>
          <cell r="I566">
            <v>0</v>
          </cell>
          <cell r="K566">
            <v>5</v>
          </cell>
          <cell r="M566">
            <v>5</v>
          </cell>
          <cell r="Q566">
            <v>0</v>
          </cell>
          <cell r="U566">
            <v>0</v>
          </cell>
          <cell r="V566">
            <v>5</v>
          </cell>
        </row>
        <row r="567">
          <cell r="B567">
            <v>729652</v>
          </cell>
          <cell r="C567" t="str">
            <v>경북</v>
          </cell>
          <cell r="D567" t="str">
            <v>Hose</v>
          </cell>
          <cell r="E567" t="str">
            <v>Seongju Gaya Hotel</v>
          </cell>
          <cell r="I567">
            <v>0</v>
          </cell>
          <cell r="K567">
            <v>1</v>
          </cell>
          <cell r="M567">
            <v>1</v>
          </cell>
          <cell r="Q567">
            <v>0</v>
          </cell>
          <cell r="R567">
            <v>2</v>
          </cell>
          <cell r="S567">
            <v>2</v>
          </cell>
          <cell r="U567">
            <v>4</v>
          </cell>
          <cell r="V567">
            <v>5</v>
          </cell>
        </row>
        <row r="568">
          <cell r="B568">
            <v>729675</v>
          </cell>
          <cell r="C568" t="str">
            <v>제주시</v>
          </cell>
          <cell r="D568" t="str">
            <v>JW</v>
          </cell>
          <cell r="E568" t="str">
            <v>Pampas Hotel Jeju</v>
          </cell>
          <cell r="I568">
            <v>0</v>
          </cell>
          <cell r="M568">
            <v>0</v>
          </cell>
          <cell r="Q568">
            <v>0</v>
          </cell>
          <cell r="S568">
            <v>1</v>
          </cell>
          <cell r="T568">
            <v>2</v>
          </cell>
          <cell r="U568">
            <v>3</v>
          </cell>
          <cell r="V568">
            <v>3</v>
          </cell>
        </row>
        <row r="569">
          <cell r="B569">
            <v>742776</v>
          </cell>
          <cell r="C569" t="str">
            <v>대구</v>
          </cell>
          <cell r="D569" t="str">
            <v>Hose</v>
          </cell>
          <cell r="E569" t="str">
            <v>ACT Hotel</v>
          </cell>
          <cell r="H569">
            <v>4</v>
          </cell>
          <cell r="I569">
            <v>4</v>
          </cell>
          <cell r="M569">
            <v>0</v>
          </cell>
          <cell r="Q569">
            <v>0</v>
          </cell>
          <cell r="S569">
            <v>1</v>
          </cell>
          <cell r="U569">
            <v>1</v>
          </cell>
          <cell r="V569">
            <v>5</v>
          </cell>
        </row>
        <row r="570">
          <cell r="B570">
            <v>810520</v>
          </cell>
          <cell r="C570" t="str">
            <v>부산</v>
          </cell>
          <cell r="D570" t="str">
            <v>Hose</v>
          </cell>
          <cell r="E570" t="str">
            <v>Hoshikage Ryokan Hotel</v>
          </cell>
          <cell r="I570">
            <v>0</v>
          </cell>
          <cell r="M570">
            <v>0</v>
          </cell>
          <cell r="Q570">
            <v>0</v>
          </cell>
          <cell r="S570">
            <v>2</v>
          </cell>
          <cell r="T570">
            <v>3</v>
          </cell>
          <cell r="U570">
            <v>5</v>
          </cell>
          <cell r="V570">
            <v>5</v>
          </cell>
        </row>
        <row r="571">
          <cell r="B571">
            <v>857037</v>
          </cell>
          <cell r="C571" t="str">
            <v>제주시</v>
          </cell>
          <cell r="D571" t="str">
            <v>JW</v>
          </cell>
          <cell r="E571" t="str">
            <v>Sea Cliff Hotel Jeju</v>
          </cell>
          <cell r="I571">
            <v>0</v>
          </cell>
          <cell r="M571">
            <v>0</v>
          </cell>
          <cell r="Q571">
            <v>0</v>
          </cell>
          <cell r="R571">
            <v>4</v>
          </cell>
          <cell r="S571">
            <v>1</v>
          </cell>
          <cell r="U571">
            <v>5</v>
          </cell>
          <cell r="V571">
            <v>5</v>
          </cell>
        </row>
        <row r="572">
          <cell r="B572">
            <v>913516</v>
          </cell>
          <cell r="C572" t="str">
            <v>인천</v>
          </cell>
          <cell r="D572" t="str">
            <v>호텔스토리</v>
          </cell>
          <cell r="E572" t="str">
            <v>H-Avenue Hotel Geomdan New Town</v>
          </cell>
          <cell r="I572">
            <v>0</v>
          </cell>
          <cell r="K572">
            <v>2</v>
          </cell>
          <cell r="M572">
            <v>2</v>
          </cell>
          <cell r="N572">
            <v>3</v>
          </cell>
          <cell r="Q572">
            <v>3</v>
          </cell>
          <cell r="U572">
            <v>0</v>
          </cell>
          <cell r="V572">
            <v>5</v>
          </cell>
        </row>
        <row r="573">
          <cell r="B573">
            <v>1001290</v>
          </cell>
          <cell r="C573" t="str">
            <v>서울</v>
          </cell>
          <cell r="D573" t="str">
            <v>Hose</v>
          </cell>
          <cell r="E573" t="str">
            <v>New Blanc Central Myeongdong</v>
          </cell>
          <cell r="I573">
            <v>0</v>
          </cell>
          <cell r="L573">
            <v>5</v>
          </cell>
          <cell r="M573">
            <v>5</v>
          </cell>
          <cell r="Q573">
            <v>0</v>
          </cell>
          <cell r="U573">
            <v>0</v>
          </cell>
          <cell r="V573">
            <v>5</v>
          </cell>
        </row>
        <row r="574">
          <cell r="B574">
            <v>176165</v>
          </cell>
          <cell r="C574" t="str">
            <v>경기</v>
          </cell>
          <cell r="D574" t="str">
            <v>산하 OMA</v>
          </cell>
          <cell r="E574" t="str">
            <v>Embledon Hotel</v>
          </cell>
          <cell r="I574">
            <v>0</v>
          </cell>
          <cell r="M574">
            <v>0</v>
          </cell>
          <cell r="O574">
            <v>1</v>
          </cell>
          <cell r="Q574">
            <v>1</v>
          </cell>
          <cell r="R574">
            <v>2</v>
          </cell>
          <cell r="S574">
            <v>1</v>
          </cell>
          <cell r="U574">
            <v>3</v>
          </cell>
          <cell r="V574">
            <v>4</v>
          </cell>
        </row>
        <row r="575">
          <cell r="B575">
            <v>290001</v>
          </cell>
          <cell r="C575" t="str">
            <v>전북</v>
          </cell>
          <cell r="D575" t="str">
            <v>Dodo</v>
          </cell>
          <cell r="E575" t="str">
            <v>GoChang Well Park City Healing County</v>
          </cell>
          <cell r="H575">
            <v>4</v>
          </cell>
          <cell r="I575">
            <v>4</v>
          </cell>
          <cell r="M575">
            <v>0</v>
          </cell>
          <cell r="Q575">
            <v>0</v>
          </cell>
          <cell r="U575">
            <v>0</v>
          </cell>
          <cell r="V575">
            <v>4</v>
          </cell>
        </row>
        <row r="576">
          <cell r="B576">
            <v>306043</v>
          </cell>
          <cell r="C576" t="str">
            <v>충남</v>
          </cell>
          <cell r="D576" t="str">
            <v>Dodo</v>
          </cell>
          <cell r="E576" t="str">
            <v>Benikea Seosan</v>
          </cell>
          <cell r="I576">
            <v>0</v>
          </cell>
          <cell r="J576">
            <v>4</v>
          </cell>
          <cell r="M576">
            <v>4</v>
          </cell>
          <cell r="Q576">
            <v>0</v>
          </cell>
          <cell r="U576">
            <v>0</v>
          </cell>
          <cell r="V576">
            <v>4</v>
          </cell>
        </row>
        <row r="577">
          <cell r="B577">
            <v>375333</v>
          </cell>
          <cell r="C577" t="str">
            <v>서울</v>
          </cell>
          <cell r="D577" t="str">
            <v>Hose</v>
          </cell>
          <cell r="E577" t="str">
            <v>Comfort Inn Yeouido</v>
          </cell>
          <cell r="I577">
            <v>0</v>
          </cell>
          <cell r="M577">
            <v>0</v>
          </cell>
          <cell r="Q577">
            <v>0</v>
          </cell>
          <cell r="R577">
            <v>3</v>
          </cell>
          <cell r="U577">
            <v>3</v>
          </cell>
          <cell r="V577">
            <v>3</v>
          </cell>
        </row>
        <row r="578">
          <cell r="B578">
            <v>694498</v>
          </cell>
          <cell r="C578" t="str">
            <v>제주시</v>
          </cell>
          <cell r="D578" t="str">
            <v>JW</v>
          </cell>
          <cell r="E578" t="str">
            <v>Hi Jeju Hotel</v>
          </cell>
          <cell r="I578">
            <v>0</v>
          </cell>
          <cell r="J578">
            <v>1</v>
          </cell>
          <cell r="K578">
            <v>3</v>
          </cell>
          <cell r="M578">
            <v>4</v>
          </cell>
          <cell r="Q578">
            <v>0</v>
          </cell>
          <cell r="U578">
            <v>0</v>
          </cell>
          <cell r="V578">
            <v>4</v>
          </cell>
        </row>
        <row r="579">
          <cell r="B579">
            <v>847898</v>
          </cell>
          <cell r="C579" t="str">
            <v>울산</v>
          </cell>
          <cell r="D579" t="str">
            <v>Hose</v>
          </cell>
          <cell r="E579" t="str">
            <v>Ulsan The Van Hotel</v>
          </cell>
          <cell r="I579">
            <v>0</v>
          </cell>
          <cell r="M579">
            <v>0</v>
          </cell>
          <cell r="O579">
            <v>2</v>
          </cell>
          <cell r="Q579">
            <v>2</v>
          </cell>
          <cell r="T579">
            <v>2</v>
          </cell>
          <cell r="U579">
            <v>2</v>
          </cell>
          <cell r="V579">
            <v>4</v>
          </cell>
        </row>
        <row r="580">
          <cell r="B580">
            <v>982756</v>
          </cell>
          <cell r="C580" t="str">
            <v>충북</v>
          </cell>
          <cell r="D580" t="str">
            <v>호텔스토리</v>
          </cell>
          <cell r="E580" t="str">
            <v>Chungju Bali Hotel</v>
          </cell>
          <cell r="I580">
            <v>0</v>
          </cell>
          <cell r="M580">
            <v>0</v>
          </cell>
          <cell r="O580">
            <v>2</v>
          </cell>
          <cell r="P580">
            <v>1</v>
          </cell>
          <cell r="Q580">
            <v>3</v>
          </cell>
          <cell r="R580">
            <v>1</v>
          </cell>
          <cell r="U580">
            <v>1</v>
          </cell>
          <cell r="V580">
            <v>4</v>
          </cell>
        </row>
        <row r="581">
          <cell r="B581">
            <v>997147</v>
          </cell>
          <cell r="C581" t="str">
            <v>경기</v>
          </cell>
          <cell r="D581" t="str">
            <v>Dodo</v>
          </cell>
          <cell r="E581" t="str">
            <v>Wave M Hotel West</v>
          </cell>
          <cell r="I581">
            <v>0</v>
          </cell>
          <cell r="K581">
            <v>1</v>
          </cell>
          <cell r="M581">
            <v>1</v>
          </cell>
          <cell r="N581">
            <v>1</v>
          </cell>
          <cell r="Q581">
            <v>1</v>
          </cell>
          <cell r="R581">
            <v>2</v>
          </cell>
          <cell r="U581">
            <v>2</v>
          </cell>
          <cell r="V581">
            <v>4</v>
          </cell>
        </row>
        <row r="582">
          <cell r="B582">
            <v>107742</v>
          </cell>
          <cell r="C582" t="str">
            <v>서울</v>
          </cell>
          <cell r="D582" t="str">
            <v>JW</v>
          </cell>
          <cell r="E582" t="str">
            <v>Uljiro Co-Op Residence</v>
          </cell>
          <cell r="I582">
            <v>0</v>
          </cell>
          <cell r="M582">
            <v>0</v>
          </cell>
          <cell r="Q582">
            <v>0</v>
          </cell>
          <cell r="U582">
            <v>0</v>
          </cell>
          <cell r="V582">
            <v>0</v>
          </cell>
        </row>
        <row r="583">
          <cell r="B583">
            <v>134043</v>
          </cell>
          <cell r="C583" t="str">
            <v>경기</v>
          </cell>
          <cell r="D583" t="str">
            <v>호텔스토리</v>
          </cell>
          <cell r="E583" t="str">
            <v>Hotel the May</v>
          </cell>
          <cell r="F583">
            <v>1</v>
          </cell>
          <cell r="G583">
            <v>1</v>
          </cell>
          <cell r="I583">
            <v>2</v>
          </cell>
          <cell r="M583">
            <v>0</v>
          </cell>
          <cell r="Q583">
            <v>0</v>
          </cell>
          <cell r="S583">
            <v>1</v>
          </cell>
          <cell r="U583">
            <v>1</v>
          </cell>
          <cell r="V583">
            <v>3</v>
          </cell>
        </row>
        <row r="584">
          <cell r="B584">
            <v>228339</v>
          </cell>
          <cell r="C584" t="str">
            <v>경남</v>
          </cell>
          <cell r="D584" t="str">
            <v>호텔스토리</v>
          </cell>
          <cell r="E584" t="str">
            <v>Brown Dot Hotel Masan</v>
          </cell>
          <cell r="F584">
            <v>1</v>
          </cell>
          <cell r="I584">
            <v>1</v>
          </cell>
          <cell r="M584">
            <v>0</v>
          </cell>
          <cell r="Q584">
            <v>0</v>
          </cell>
          <cell r="S584">
            <v>2</v>
          </cell>
          <cell r="U584">
            <v>2</v>
          </cell>
          <cell r="V584">
            <v>3</v>
          </cell>
        </row>
        <row r="585">
          <cell r="B585">
            <v>228950</v>
          </cell>
          <cell r="C585" t="str">
            <v>인천</v>
          </cell>
          <cell r="D585" t="str">
            <v>호텔스토리</v>
          </cell>
          <cell r="E585" t="str">
            <v>Pentastar Hotel</v>
          </cell>
          <cell r="I585">
            <v>0</v>
          </cell>
          <cell r="K585">
            <v>1</v>
          </cell>
          <cell r="L585">
            <v>2</v>
          </cell>
          <cell r="M585">
            <v>3</v>
          </cell>
          <cell r="Q585">
            <v>0</v>
          </cell>
          <cell r="U585">
            <v>0</v>
          </cell>
          <cell r="V585">
            <v>3</v>
          </cell>
        </row>
        <row r="586">
          <cell r="B586">
            <v>298579</v>
          </cell>
          <cell r="C586" t="str">
            <v>서울</v>
          </cell>
          <cell r="D586" t="str">
            <v>Alex</v>
          </cell>
          <cell r="E586" t="str">
            <v>Hotel Gracery Seoul</v>
          </cell>
          <cell r="I586">
            <v>0</v>
          </cell>
          <cell r="M586">
            <v>0</v>
          </cell>
          <cell r="P586">
            <v>3</v>
          </cell>
          <cell r="Q586">
            <v>3</v>
          </cell>
          <cell r="U586">
            <v>0</v>
          </cell>
          <cell r="V586">
            <v>3</v>
          </cell>
        </row>
        <row r="587">
          <cell r="B587">
            <v>344433</v>
          </cell>
          <cell r="C587" t="str">
            <v>제주시</v>
          </cell>
          <cell r="D587" t="str">
            <v>JW</v>
          </cell>
          <cell r="E587" t="str">
            <v>Maison Glad Jeju</v>
          </cell>
          <cell r="H587">
            <v>2</v>
          </cell>
          <cell r="I587">
            <v>2</v>
          </cell>
          <cell r="L587">
            <v>1</v>
          </cell>
          <cell r="M587">
            <v>1</v>
          </cell>
          <cell r="Q587">
            <v>0</v>
          </cell>
          <cell r="U587">
            <v>0</v>
          </cell>
          <cell r="V587">
            <v>3</v>
          </cell>
        </row>
        <row r="588">
          <cell r="B588">
            <v>371799</v>
          </cell>
          <cell r="C588" t="str">
            <v>강원</v>
          </cell>
          <cell r="D588" t="str">
            <v>Alex</v>
          </cell>
          <cell r="E588" t="str">
            <v>InterContinental Pyeongchang Resort Alpensia, an IHG Hotel</v>
          </cell>
          <cell r="F588">
            <v>2</v>
          </cell>
          <cell r="G588">
            <v>1</v>
          </cell>
          <cell r="I588">
            <v>3</v>
          </cell>
          <cell r="M588">
            <v>0</v>
          </cell>
          <cell r="Q588">
            <v>0</v>
          </cell>
          <cell r="U588">
            <v>0</v>
          </cell>
          <cell r="V588">
            <v>3</v>
          </cell>
        </row>
        <row r="589">
          <cell r="B589">
            <v>674611</v>
          </cell>
          <cell r="C589" t="str">
            <v>경기</v>
          </cell>
          <cell r="D589" t="str">
            <v>호텔스토리</v>
          </cell>
          <cell r="E589" t="str">
            <v>Gimpo Hotel M Tower</v>
          </cell>
          <cell r="I589">
            <v>0</v>
          </cell>
          <cell r="M589">
            <v>0</v>
          </cell>
          <cell r="N589">
            <v>3</v>
          </cell>
          <cell r="Q589">
            <v>3</v>
          </cell>
          <cell r="U589">
            <v>0</v>
          </cell>
          <cell r="V589">
            <v>3</v>
          </cell>
        </row>
        <row r="590">
          <cell r="B590">
            <v>707579</v>
          </cell>
          <cell r="C590" t="str">
            <v>경기</v>
          </cell>
          <cell r="D590" t="str">
            <v>호텔스토리</v>
          </cell>
          <cell r="E590" t="str">
            <v>Wolgot Unique Hotel 28</v>
          </cell>
          <cell r="I590">
            <v>0</v>
          </cell>
          <cell r="J590">
            <v>2</v>
          </cell>
          <cell r="L590">
            <v>1</v>
          </cell>
          <cell r="M590">
            <v>3</v>
          </cell>
          <cell r="Q590">
            <v>0</v>
          </cell>
          <cell r="U590">
            <v>0</v>
          </cell>
          <cell r="V590">
            <v>3</v>
          </cell>
        </row>
        <row r="591">
          <cell r="B591">
            <v>718119</v>
          </cell>
          <cell r="C591" t="str">
            <v>서울</v>
          </cell>
          <cell r="D591" t="str">
            <v>호텔스토리</v>
          </cell>
          <cell r="E591" t="str">
            <v>Yeongdeungpo Lifestyle F Hotel</v>
          </cell>
          <cell r="I591">
            <v>0</v>
          </cell>
          <cell r="J591">
            <v>2</v>
          </cell>
          <cell r="M591">
            <v>2</v>
          </cell>
          <cell r="Q591">
            <v>0</v>
          </cell>
          <cell r="S591">
            <v>1</v>
          </cell>
          <cell r="U591">
            <v>1</v>
          </cell>
          <cell r="V591">
            <v>3</v>
          </cell>
        </row>
        <row r="592">
          <cell r="B592">
            <v>800385</v>
          </cell>
          <cell r="C592" t="str">
            <v>경기</v>
          </cell>
          <cell r="D592" t="str">
            <v>호텔스토리</v>
          </cell>
          <cell r="E592" t="str">
            <v>Dongtan Bobos Hotel</v>
          </cell>
          <cell r="I592">
            <v>0</v>
          </cell>
          <cell r="M592">
            <v>0</v>
          </cell>
          <cell r="Q592">
            <v>0</v>
          </cell>
          <cell r="T592">
            <v>3</v>
          </cell>
          <cell r="U592">
            <v>3</v>
          </cell>
          <cell r="V592">
            <v>3</v>
          </cell>
        </row>
        <row r="593">
          <cell r="B593">
            <v>822342</v>
          </cell>
          <cell r="C593" t="str">
            <v>경기</v>
          </cell>
          <cell r="D593" t="str">
            <v>호텔스토리</v>
          </cell>
          <cell r="E593" t="str">
            <v>Brown Dot Geobuksum</v>
          </cell>
          <cell r="I593">
            <v>0</v>
          </cell>
          <cell r="J593">
            <v>3</v>
          </cell>
          <cell r="M593">
            <v>3</v>
          </cell>
          <cell r="Q593">
            <v>0</v>
          </cell>
          <cell r="U593">
            <v>0</v>
          </cell>
          <cell r="V593">
            <v>3</v>
          </cell>
        </row>
        <row r="594">
          <cell r="B594">
            <v>829557</v>
          </cell>
          <cell r="C594" t="str">
            <v>충북</v>
          </cell>
          <cell r="D594" t="str">
            <v>Dodo</v>
          </cell>
          <cell r="E594" t="str">
            <v>GLOUCESTER HOTEL CHEONGJU</v>
          </cell>
          <cell r="I594">
            <v>0</v>
          </cell>
          <cell r="L594">
            <v>2</v>
          </cell>
          <cell r="M594">
            <v>2</v>
          </cell>
          <cell r="Q594">
            <v>0</v>
          </cell>
          <cell r="R594">
            <v>1</v>
          </cell>
          <cell r="U594">
            <v>1</v>
          </cell>
          <cell r="V594">
            <v>3</v>
          </cell>
        </row>
        <row r="595">
          <cell r="B595">
            <v>851552</v>
          </cell>
          <cell r="C595" t="str">
            <v>서울</v>
          </cell>
          <cell r="D595" t="str">
            <v>Hose</v>
          </cell>
          <cell r="E595" t="str">
            <v>Eunpyeong CS Avenue Hotel</v>
          </cell>
          <cell r="I595">
            <v>0</v>
          </cell>
          <cell r="M595">
            <v>0</v>
          </cell>
          <cell r="Q595">
            <v>0</v>
          </cell>
          <cell r="R595">
            <v>2</v>
          </cell>
          <cell r="S595">
            <v>1</v>
          </cell>
          <cell r="U595">
            <v>3</v>
          </cell>
          <cell r="V595">
            <v>3</v>
          </cell>
        </row>
        <row r="596">
          <cell r="B596">
            <v>886558</v>
          </cell>
          <cell r="C596" t="str">
            <v>부산</v>
          </cell>
          <cell r="D596" t="str">
            <v>Hose</v>
          </cell>
          <cell r="E596" t="str">
            <v>Ocean Stay Gwangalli Busan</v>
          </cell>
          <cell r="H596">
            <v>1</v>
          </cell>
          <cell r="I596">
            <v>1</v>
          </cell>
          <cell r="M596">
            <v>0</v>
          </cell>
          <cell r="Q596">
            <v>0</v>
          </cell>
          <cell r="T596">
            <v>2</v>
          </cell>
          <cell r="U596">
            <v>2</v>
          </cell>
          <cell r="V596">
            <v>3</v>
          </cell>
        </row>
        <row r="597">
          <cell r="B597">
            <v>886605</v>
          </cell>
          <cell r="C597" t="str">
            <v>전북</v>
          </cell>
          <cell r="D597" t="str">
            <v>호텔스토리</v>
          </cell>
          <cell r="E597" t="str">
            <v>Curve Hotel Ikusan</v>
          </cell>
          <cell r="I597">
            <v>0</v>
          </cell>
          <cell r="K597">
            <v>1</v>
          </cell>
          <cell r="L597">
            <v>1</v>
          </cell>
          <cell r="M597">
            <v>2</v>
          </cell>
          <cell r="P597">
            <v>1</v>
          </cell>
          <cell r="Q597">
            <v>1</v>
          </cell>
          <cell r="U597">
            <v>0</v>
          </cell>
          <cell r="V597">
            <v>3</v>
          </cell>
        </row>
        <row r="598">
          <cell r="B598">
            <v>992943</v>
          </cell>
          <cell r="C598" t="str">
            <v>전남</v>
          </cell>
          <cell r="D598" t="str">
            <v>Dodo</v>
          </cell>
          <cell r="E598" t="str">
            <v>HoyaStay</v>
          </cell>
          <cell r="H598">
            <v>1</v>
          </cell>
          <cell r="I598">
            <v>1</v>
          </cell>
          <cell r="L598">
            <v>1</v>
          </cell>
          <cell r="M598">
            <v>1</v>
          </cell>
          <cell r="Q598">
            <v>0</v>
          </cell>
          <cell r="S598">
            <v>1</v>
          </cell>
          <cell r="U598">
            <v>1</v>
          </cell>
          <cell r="V598">
            <v>3</v>
          </cell>
        </row>
        <row r="599">
          <cell r="B599">
            <v>1001265</v>
          </cell>
          <cell r="C599" t="str">
            <v>인천</v>
          </cell>
          <cell r="D599" t="str">
            <v>산하 OSS</v>
          </cell>
          <cell r="E599" t="str">
            <v>Browndot Eulwangri</v>
          </cell>
          <cell r="I599">
            <v>0</v>
          </cell>
          <cell r="M599">
            <v>0</v>
          </cell>
          <cell r="O599">
            <v>1</v>
          </cell>
          <cell r="P599">
            <v>2</v>
          </cell>
          <cell r="Q599">
            <v>3</v>
          </cell>
          <cell r="U599">
            <v>0</v>
          </cell>
          <cell r="V599">
            <v>3</v>
          </cell>
        </row>
        <row r="600">
          <cell r="B600">
            <v>120378</v>
          </cell>
          <cell r="C600" t="str">
            <v>서귀포</v>
          </cell>
          <cell r="D600" t="str">
            <v>JW</v>
          </cell>
          <cell r="E600" t="str">
            <v>Breeze Bay Hotel</v>
          </cell>
          <cell r="F600">
            <v>1</v>
          </cell>
          <cell r="I600">
            <v>1</v>
          </cell>
          <cell r="L600">
            <v>1</v>
          </cell>
          <cell r="M600">
            <v>1</v>
          </cell>
          <cell r="Q600">
            <v>0</v>
          </cell>
          <cell r="U600">
            <v>0</v>
          </cell>
          <cell r="V600">
            <v>2</v>
          </cell>
        </row>
        <row r="601">
          <cell r="B601">
            <v>176015</v>
          </cell>
          <cell r="C601" t="str">
            <v>서울</v>
          </cell>
          <cell r="D601" t="str">
            <v>Hose</v>
          </cell>
          <cell r="E601" t="str">
            <v>Hotel ENTRA Gangnam</v>
          </cell>
          <cell r="I601">
            <v>0</v>
          </cell>
          <cell r="M601">
            <v>0</v>
          </cell>
          <cell r="Q601">
            <v>0</v>
          </cell>
          <cell r="T601">
            <v>2</v>
          </cell>
          <cell r="U601">
            <v>2</v>
          </cell>
          <cell r="V601">
            <v>2</v>
          </cell>
        </row>
        <row r="602">
          <cell r="B602">
            <v>190599</v>
          </cell>
          <cell r="C602" t="str">
            <v>서울</v>
          </cell>
          <cell r="D602" t="str">
            <v>Hose</v>
          </cell>
          <cell r="E602" t="str">
            <v>Shilla Stay Seocho</v>
          </cell>
          <cell r="I602">
            <v>0</v>
          </cell>
          <cell r="M602">
            <v>0</v>
          </cell>
          <cell r="Q602">
            <v>0</v>
          </cell>
          <cell r="U602">
            <v>0</v>
          </cell>
          <cell r="V602">
            <v>0</v>
          </cell>
        </row>
        <row r="603">
          <cell r="B603">
            <v>198284</v>
          </cell>
          <cell r="C603" t="str">
            <v>서울</v>
          </cell>
          <cell r="D603" t="str">
            <v>Alex</v>
          </cell>
          <cell r="E603" t="str">
            <v>Myeongdong Sunshine Guesthouse</v>
          </cell>
          <cell r="I603">
            <v>0</v>
          </cell>
          <cell r="M603">
            <v>0</v>
          </cell>
          <cell r="Q603">
            <v>0</v>
          </cell>
          <cell r="U603">
            <v>0</v>
          </cell>
          <cell r="V603">
            <v>0</v>
          </cell>
        </row>
        <row r="604">
          <cell r="B604">
            <v>214359</v>
          </cell>
          <cell r="C604" t="str">
            <v>전남</v>
          </cell>
          <cell r="D604" t="str">
            <v>Dodo</v>
          </cell>
          <cell r="E604" t="str">
            <v>Yeosu Stay Business Hotel</v>
          </cell>
          <cell r="I604">
            <v>0</v>
          </cell>
          <cell r="L604">
            <v>2</v>
          </cell>
          <cell r="M604">
            <v>2</v>
          </cell>
          <cell r="Q604">
            <v>0</v>
          </cell>
          <cell r="U604">
            <v>0</v>
          </cell>
          <cell r="V604">
            <v>2</v>
          </cell>
        </row>
        <row r="605">
          <cell r="B605">
            <v>234437</v>
          </cell>
          <cell r="C605" t="str">
            <v>부산</v>
          </cell>
          <cell r="D605" t="str">
            <v>Hose</v>
          </cell>
          <cell r="E605" t="str">
            <v>[No Use]_Centum Primus Hotel</v>
          </cell>
          <cell r="F605">
            <v>2</v>
          </cell>
          <cell r="I605">
            <v>2</v>
          </cell>
          <cell r="M605">
            <v>0</v>
          </cell>
          <cell r="Q605">
            <v>0</v>
          </cell>
          <cell r="U605">
            <v>0</v>
          </cell>
          <cell r="V605">
            <v>2</v>
          </cell>
        </row>
        <row r="606">
          <cell r="B606">
            <v>273886</v>
          </cell>
          <cell r="C606" t="str">
            <v>부산</v>
          </cell>
          <cell r="D606" t="str">
            <v>호텔스토리</v>
          </cell>
          <cell r="E606" t="str">
            <v>Busan Tourism Organization Arpina</v>
          </cell>
          <cell r="H606">
            <v>1</v>
          </cell>
          <cell r="I606">
            <v>1</v>
          </cell>
          <cell r="J606">
            <v>1</v>
          </cell>
          <cell r="M606">
            <v>1</v>
          </cell>
          <cell r="Q606">
            <v>0</v>
          </cell>
          <cell r="U606">
            <v>0</v>
          </cell>
          <cell r="V606">
            <v>2</v>
          </cell>
        </row>
        <row r="607">
          <cell r="B607">
            <v>344368</v>
          </cell>
          <cell r="C607" t="str">
            <v>강원</v>
          </cell>
          <cell r="D607" t="str">
            <v>Alex</v>
          </cell>
          <cell r="E607" t="str">
            <v>Holiday Inn Alpensia Pyeongchang Suites, an IHG Hotel</v>
          </cell>
          <cell r="I607">
            <v>0</v>
          </cell>
          <cell r="J607">
            <v>2</v>
          </cell>
          <cell r="M607">
            <v>2</v>
          </cell>
          <cell r="Q607">
            <v>0</v>
          </cell>
          <cell r="U607">
            <v>0</v>
          </cell>
          <cell r="V607">
            <v>2</v>
          </cell>
        </row>
        <row r="608">
          <cell r="B608">
            <v>373056</v>
          </cell>
          <cell r="C608" t="str">
            <v>전남</v>
          </cell>
          <cell r="D608" t="str">
            <v>Dodo</v>
          </cell>
          <cell r="E608" t="str">
            <v>Narsha Hotel</v>
          </cell>
          <cell r="I608">
            <v>0</v>
          </cell>
          <cell r="M608">
            <v>0</v>
          </cell>
          <cell r="N608">
            <v>2</v>
          </cell>
          <cell r="Q608">
            <v>2</v>
          </cell>
          <cell r="U608">
            <v>0</v>
          </cell>
          <cell r="V608">
            <v>2</v>
          </cell>
        </row>
        <row r="609">
          <cell r="B609">
            <v>449303</v>
          </cell>
          <cell r="C609" t="str">
            <v>인천</v>
          </cell>
          <cell r="D609" t="str">
            <v>호텔스토리</v>
          </cell>
          <cell r="E609" t="str">
            <v>Wolmido Stella Maris Hotel</v>
          </cell>
          <cell r="I609">
            <v>0</v>
          </cell>
          <cell r="K609">
            <v>2</v>
          </cell>
          <cell r="M609">
            <v>2</v>
          </cell>
          <cell r="Q609">
            <v>0</v>
          </cell>
          <cell r="U609">
            <v>0</v>
          </cell>
          <cell r="V609">
            <v>2</v>
          </cell>
        </row>
        <row r="610">
          <cell r="B610">
            <v>539198</v>
          </cell>
          <cell r="C610" t="str">
            <v>부산</v>
          </cell>
          <cell r="D610" t="str">
            <v>호텔스토리</v>
          </cell>
          <cell r="E610" t="str">
            <v>Seomyeon IB Hotel</v>
          </cell>
          <cell r="H610">
            <v>1</v>
          </cell>
          <cell r="I610">
            <v>1</v>
          </cell>
          <cell r="J610">
            <v>1</v>
          </cell>
          <cell r="M610">
            <v>1</v>
          </cell>
          <cell r="Q610">
            <v>0</v>
          </cell>
          <cell r="U610">
            <v>0</v>
          </cell>
          <cell r="V610">
            <v>2</v>
          </cell>
        </row>
        <row r="611">
          <cell r="B611">
            <v>678402</v>
          </cell>
          <cell r="C611" t="str">
            <v>부산</v>
          </cell>
          <cell r="D611" t="str">
            <v>호텔스토리</v>
          </cell>
          <cell r="E611" t="str">
            <v>Myeongji CL Ocean Hotel in Busan</v>
          </cell>
          <cell r="I611">
            <v>0</v>
          </cell>
          <cell r="J611">
            <v>1</v>
          </cell>
          <cell r="K611">
            <v>1</v>
          </cell>
          <cell r="M611">
            <v>2</v>
          </cell>
          <cell r="Q611">
            <v>0</v>
          </cell>
          <cell r="U611">
            <v>0</v>
          </cell>
          <cell r="V611">
            <v>2</v>
          </cell>
        </row>
        <row r="612">
          <cell r="B612">
            <v>682967</v>
          </cell>
          <cell r="C612" t="str">
            <v>인천</v>
          </cell>
          <cell r="D612" t="str">
            <v>호텔스토리</v>
          </cell>
          <cell r="E612" t="str">
            <v>Ganghwa Elijah Resort</v>
          </cell>
          <cell r="I612">
            <v>0</v>
          </cell>
          <cell r="M612">
            <v>0</v>
          </cell>
          <cell r="Q612">
            <v>0</v>
          </cell>
          <cell r="S612">
            <v>1</v>
          </cell>
          <cell r="T612">
            <v>1</v>
          </cell>
          <cell r="U612">
            <v>2</v>
          </cell>
          <cell r="V612">
            <v>2</v>
          </cell>
        </row>
        <row r="613">
          <cell r="B613">
            <v>724249</v>
          </cell>
          <cell r="C613" t="str">
            <v>인천</v>
          </cell>
          <cell r="D613" t="str">
            <v>Alex</v>
          </cell>
          <cell r="E613" t="str">
            <v>Landmark Songdo Stay</v>
          </cell>
          <cell r="F613">
            <v>2</v>
          </cell>
          <cell r="I613">
            <v>2</v>
          </cell>
          <cell r="M613">
            <v>0</v>
          </cell>
          <cell r="Q613">
            <v>0</v>
          </cell>
          <cell r="U613">
            <v>0</v>
          </cell>
          <cell r="V613">
            <v>2</v>
          </cell>
        </row>
        <row r="614">
          <cell r="B614">
            <v>807150</v>
          </cell>
          <cell r="C614" t="str">
            <v>부산</v>
          </cell>
          <cell r="D614" t="str">
            <v>호텔스토리</v>
          </cell>
          <cell r="E614" t="str">
            <v>February Hotel Busan Gangseo Main Building</v>
          </cell>
          <cell r="I614">
            <v>0</v>
          </cell>
          <cell r="L614">
            <v>1</v>
          </cell>
          <cell r="M614">
            <v>1</v>
          </cell>
          <cell r="Q614">
            <v>0</v>
          </cell>
          <cell r="R614">
            <v>1</v>
          </cell>
          <cell r="U614">
            <v>1</v>
          </cell>
          <cell r="V614">
            <v>2</v>
          </cell>
        </row>
        <row r="615">
          <cell r="B615">
            <v>886603</v>
          </cell>
          <cell r="C615" t="str">
            <v>경남</v>
          </cell>
          <cell r="D615" t="str">
            <v>호텔스토리</v>
          </cell>
          <cell r="E615" t="str">
            <v>Hotel February Tongyeong Jukrim</v>
          </cell>
          <cell r="I615">
            <v>0</v>
          </cell>
          <cell r="M615">
            <v>0</v>
          </cell>
          <cell r="Q615">
            <v>0</v>
          </cell>
          <cell r="T615">
            <v>2</v>
          </cell>
          <cell r="U615">
            <v>2</v>
          </cell>
          <cell r="V615">
            <v>2</v>
          </cell>
        </row>
        <row r="616">
          <cell r="B616">
            <v>952963</v>
          </cell>
          <cell r="C616" t="str">
            <v>경기</v>
          </cell>
          <cell r="D616" t="str">
            <v>호텔스토리</v>
          </cell>
          <cell r="E616" t="str">
            <v>Simjak Hotel Dongtan By Aank</v>
          </cell>
          <cell r="I616">
            <v>0</v>
          </cell>
          <cell r="M616">
            <v>0</v>
          </cell>
          <cell r="Q616">
            <v>0</v>
          </cell>
          <cell r="R616">
            <v>1</v>
          </cell>
          <cell r="S616">
            <v>1</v>
          </cell>
          <cell r="U616">
            <v>2</v>
          </cell>
          <cell r="V616">
            <v>2</v>
          </cell>
        </row>
        <row r="617">
          <cell r="B617">
            <v>955045</v>
          </cell>
          <cell r="C617" t="str">
            <v>울산</v>
          </cell>
          <cell r="D617" t="str">
            <v>호텔스토리</v>
          </cell>
          <cell r="E617" t="str">
            <v>Hotel Rubato Ulsan Jung-gu Haksung</v>
          </cell>
          <cell r="F617">
            <v>1</v>
          </cell>
          <cell r="I617">
            <v>1</v>
          </cell>
          <cell r="M617">
            <v>0</v>
          </cell>
          <cell r="Q617">
            <v>0</v>
          </cell>
          <cell r="R617">
            <v>1</v>
          </cell>
          <cell r="U617">
            <v>1</v>
          </cell>
          <cell r="V617">
            <v>2</v>
          </cell>
        </row>
        <row r="618">
          <cell r="B618">
            <v>982761</v>
          </cell>
          <cell r="C618" t="str">
            <v>충북</v>
          </cell>
          <cell r="D618" t="str">
            <v>호텔스토리</v>
          </cell>
          <cell r="E618" t="str">
            <v>Jecheon The Wall Hotel</v>
          </cell>
          <cell r="G618">
            <v>1</v>
          </cell>
          <cell r="I618">
            <v>1</v>
          </cell>
          <cell r="M618">
            <v>0</v>
          </cell>
          <cell r="P618">
            <v>1</v>
          </cell>
          <cell r="Q618">
            <v>1</v>
          </cell>
          <cell r="U618">
            <v>0</v>
          </cell>
          <cell r="V618">
            <v>2</v>
          </cell>
        </row>
        <row r="619">
          <cell r="B619">
            <v>982762</v>
          </cell>
          <cell r="C619" t="str">
            <v>경기</v>
          </cell>
          <cell r="D619" t="str">
            <v>호텔스토리</v>
          </cell>
          <cell r="E619" t="str">
            <v>Paju Geumchon Grache</v>
          </cell>
          <cell r="I619">
            <v>0</v>
          </cell>
          <cell r="M619">
            <v>0</v>
          </cell>
          <cell r="Q619">
            <v>0</v>
          </cell>
          <cell r="S619">
            <v>2</v>
          </cell>
          <cell r="U619">
            <v>2</v>
          </cell>
          <cell r="V619">
            <v>2</v>
          </cell>
        </row>
        <row r="620">
          <cell r="B620">
            <v>982763</v>
          </cell>
          <cell r="C620" t="str">
            <v>대전</v>
          </cell>
          <cell r="D620" t="str">
            <v>호텔스토리</v>
          </cell>
          <cell r="E620" t="str">
            <v>Annk Hotel Daejeon Daeheung-Dong</v>
          </cell>
          <cell r="G620">
            <v>2</v>
          </cell>
          <cell r="I620">
            <v>2</v>
          </cell>
          <cell r="M620">
            <v>0</v>
          </cell>
          <cell r="Q620">
            <v>0</v>
          </cell>
          <cell r="U620">
            <v>0</v>
          </cell>
          <cell r="V620">
            <v>2</v>
          </cell>
        </row>
        <row r="621">
          <cell r="B621">
            <v>982766</v>
          </cell>
          <cell r="C621" t="str">
            <v>인천</v>
          </cell>
          <cell r="D621" t="str">
            <v>호텔스토리</v>
          </cell>
          <cell r="E621" t="str">
            <v>Incheon Hotel The One</v>
          </cell>
          <cell r="G621">
            <v>1</v>
          </cell>
          <cell r="I621">
            <v>1</v>
          </cell>
          <cell r="K621">
            <v>1</v>
          </cell>
          <cell r="M621">
            <v>1</v>
          </cell>
          <cell r="Q621">
            <v>0</v>
          </cell>
          <cell r="U621">
            <v>0</v>
          </cell>
          <cell r="V621">
            <v>2</v>
          </cell>
        </row>
        <row r="622">
          <cell r="B622">
            <v>1001458</v>
          </cell>
          <cell r="C622" t="str">
            <v>서울</v>
          </cell>
          <cell r="D622" t="str">
            <v>Alex</v>
          </cell>
          <cell r="E622" t="str">
            <v>Stay Passport Express Dangsan branch</v>
          </cell>
          <cell r="I622">
            <v>0</v>
          </cell>
          <cell r="M622">
            <v>0</v>
          </cell>
          <cell r="Q622">
            <v>0</v>
          </cell>
          <cell r="S622">
            <v>1</v>
          </cell>
          <cell r="T622">
            <v>1</v>
          </cell>
          <cell r="U622">
            <v>2</v>
          </cell>
          <cell r="V622">
            <v>2</v>
          </cell>
        </row>
        <row r="623">
          <cell r="B623">
            <v>1001501</v>
          </cell>
          <cell r="C623" t="str">
            <v>전남</v>
          </cell>
          <cell r="D623" t="str">
            <v>호텔스토리</v>
          </cell>
          <cell r="E623" t="str">
            <v>Hotel Yam Hakdong</v>
          </cell>
          <cell r="I623">
            <v>0</v>
          </cell>
          <cell r="M623">
            <v>0</v>
          </cell>
          <cell r="O623">
            <v>1</v>
          </cell>
          <cell r="Q623">
            <v>1</v>
          </cell>
          <cell r="T623">
            <v>1</v>
          </cell>
          <cell r="U623">
            <v>1</v>
          </cell>
          <cell r="V623">
            <v>2</v>
          </cell>
        </row>
        <row r="624">
          <cell r="B624">
            <v>1001520</v>
          </cell>
          <cell r="C624" t="str">
            <v>경북</v>
          </cell>
          <cell r="D624" t="str">
            <v>Hose</v>
          </cell>
          <cell r="E624" t="str">
            <v>CHESTERTONS GYEONGJU The Terrace Hotel</v>
          </cell>
          <cell r="I624">
            <v>0</v>
          </cell>
          <cell r="M624">
            <v>0</v>
          </cell>
          <cell r="Q624">
            <v>0</v>
          </cell>
          <cell r="T624">
            <v>1</v>
          </cell>
          <cell r="U624">
            <v>1</v>
          </cell>
          <cell r="V624">
            <v>1</v>
          </cell>
        </row>
        <row r="625">
          <cell r="B625">
            <v>1001612</v>
          </cell>
          <cell r="C625" t="str">
            <v>서울</v>
          </cell>
          <cell r="D625" t="str">
            <v>Alex</v>
          </cell>
          <cell r="E625" t="str">
            <v>D.A.L Premium Capsule Hotel</v>
          </cell>
          <cell r="I625">
            <v>0</v>
          </cell>
          <cell r="M625">
            <v>0</v>
          </cell>
          <cell r="Q625">
            <v>0</v>
          </cell>
          <cell r="T625">
            <v>1</v>
          </cell>
          <cell r="U625">
            <v>1</v>
          </cell>
          <cell r="V625">
            <v>1</v>
          </cell>
        </row>
        <row r="626">
          <cell r="B626">
            <v>101379</v>
          </cell>
          <cell r="C626" t="str">
            <v>서귀포</v>
          </cell>
          <cell r="D626" t="str">
            <v>B2C</v>
          </cell>
          <cell r="E626" t="str">
            <v>Kensington Resort Seogwipo</v>
          </cell>
          <cell r="I626">
            <v>0</v>
          </cell>
          <cell r="M626">
            <v>0</v>
          </cell>
          <cell r="P626">
            <v>1</v>
          </cell>
          <cell r="Q626">
            <v>1</v>
          </cell>
          <cell r="U626">
            <v>0</v>
          </cell>
          <cell r="V626">
            <v>1</v>
          </cell>
        </row>
        <row r="627">
          <cell r="B627">
            <v>131351</v>
          </cell>
          <cell r="C627" t="str">
            <v>서귀포</v>
          </cell>
          <cell r="D627" t="str">
            <v>JW</v>
          </cell>
          <cell r="E627" t="str">
            <v>Hotel Fine Jeju</v>
          </cell>
          <cell r="I627">
            <v>0</v>
          </cell>
          <cell r="M627">
            <v>0</v>
          </cell>
          <cell r="O627">
            <v>1</v>
          </cell>
          <cell r="Q627">
            <v>1</v>
          </cell>
          <cell r="U627">
            <v>0</v>
          </cell>
          <cell r="V627">
            <v>1</v>
          </cell>
        </row>
        <row r="628">
          <cell r="B628">
            <v>145750</v>
          </cell>
          <cell r="C628" t="str">
            <v>서울</v>
          </cell>
          <cell r="D628" t="str">
            <v>JW</v>
          </cell>
          <cell r="E628" t="str">
            <v>Western Coop Residence Dongdaemun</v>
          </cell>
          <cell r="I628">
            <v>0</v>
          </cell>
          <cell r="J628">
            <v>1</v>
          </cell>
          <cell r="M628">
            <v>1</v>
          </cell>
          <cell r="Q628">
            <v>0</v>
          </cell>
          <cell r="U628">
            <v>0</v>
          </cell>
          <cell r="V628">
            <v>1</v>
          </cell>
        </row>
        <row r="629">
          <cell r="B629">
            <v>156968</v>
          </cell>
          <cell r="C629" t="str">
            <v>대구</v>
          </cell>
          <cell r="D629" t="str">
            <v>호텔스토리</v>
          </cell>
          <cell r="E629" t="str">
            <v>February Hotel Hwanggeum</v>
          </cell>
          <cell r="I629">
            <v>0</v>
          </cell>
          <cell r="M629">
            <v>0</v>
          </cell>
          <cell r="Q629">
            <v>0</v>
          </cell>
          <cell r="S629">
            <v>1</v>
          </cell>
          <cell r="U629">
            <v>1</v>
          </cell>
          <cell r="V629">
            <v>1</v>
          </cell>
        </row>
        <row r="630">
          <cell r="B630">
            <v>167327</v>
          </cell>
          <cell r="C630" t="str">
            <v>강원</v>
          </cell>
          <cell r="D630" t="str">
            <v>호텔스토리</v>
          </cell>
          <cell r="E630" t="str">
            <v>Gangneung Boutique Hotel Bombom</v>
          </cell>
          <cell r="H630">
            <v>1</v>
          </cell>
          <cell r="I630">
            <v>1</v>
          </cell>
          <cell r="M630">
            <v>0</v>
          </cell>
          <cell r="Q630">
            <v>0</v>
          </cell>
          <cell r="U630">
            <v>0</v>
          </cell>
          <cell r="V630">
            <v>1</v>
          </cell>
        </row>
        <row r="631">
          <cell r="B631">
            <v>193147</v>
          </cell>
          <cell r="C631" t="str">
            <v>제주시</v>
          </cell>
          <cell r="D631" t="str">
            <v>JW</v>
          </cell>
          <cell r="E631" t="str">
            <v>Mon Dieu Hotel</v>
          </cell>
          <cell r="I631">
            <v>0</v>
          </cell>
          <cell r="M631">
            <v>0</v>
          </cell>
          <cell r="Q631">
            <v>0</v>
          </cell>
          <cell r="S631">
            <v>1</v>
          </cell>
          <cell r="U631">
            <v>1</v>
          </cell>
          <cell r="V631">
            <v>1</v>
          </cell>
        </row>
        <row r="632">
          <cell r="B632">
            <v>198664</v>
          </cell>
          <cell r="C632" t="str">
            <v>경기</v>
          </cell>
          <cell r="D632" t="str">
            <v>Dodo</v>
          </cell>
          <cell r="E632" t="str">
            <v>K Tree Hotel Pyeongtaek</v>
          </cell>
          <cell r="H632">
            <v>1</v>
          </cell>
          <cell r="I632">
            <v>1</v>
          </cell>
          <cell r="M632">
            <v>0</v>
          </cell>
          <cell r="Q632">
            <v>0</v>
          </cell>
          <cell r="U632">
            <v>0</v>
          </cell>
          <cell r="V632">
            <v>1</v>
          </cell>
        </row>
        <row r="633">
          <cell r="B633">
            <v>211970</v>
          </cell>
          <cell r="C633" t="str">
            <v>서울</v>
          </cell>
          <cell r="D633" t="str">
            <v>JW</v>
          </cell>
          <cell r="E633" t="str">
            <v>(no use) Novotel Ambassador Seoul Yongsan - Seoul Dragon City</v>
          </cell>
          <cell r="I633">
            <v>0</v>
          </cell>
          <cell r="L633">
            <v>1</v>
          </cell>
          <cell r="M633">
            <v>1</v>
          </cell>
          <cell r="Q633">
            <v>0</v>
          </cell>
          <cell r="U633">
            <v>0</v>
          </cell>
          <cell r="V633">
            <v>1</v>
          </cell>
        </row>
        <row r="634">
          <cell r="B634">
            <v>225650</v>
          </cell>
          <cell r="C634" t="str">
            <v>강원</v>
          </cell>
          <cell r="D634" t="str">
            <v>Alex</v>
          </cell>
          <cell r="E634" t="str">
            <v>New Donghae Hotel</v>
          </cell>
          <cell r="I634">
            <v>0</v>
          </cell>
          <cell r="M634">
            <v>0</v>
          </cell>
          <cell r="Q634">
            <v>0</v>
          </cell>
          <cell r="R634">
            <v>1</v>
          </cell>
          <cell r="U634">
            <v>1</v>
          </cell>
          <cell r="V634">
            <v>1</v>
          </cell>
        </row>
        <row r="635">
          <cell r="B635">
            <v>354224</v>
          </cell>
          <cell r="C635" t="str">
            <v>경기</v>
          </cell>
          <cell r="D635" t="str">
            <v>Dodo</v>
          </cell>
          <cell r="E635" t="str">
            <v>Island Castle Hotel &amp; Waterpark</v>
          </cell>
          <cell r="I635">
            <v>0</v>
          </cell>
          <cell r="M635">
            <v>0</v>
          </cell>
          <cell r="Q635">
            <v>0</v>
          </cell>
          <cell r="T635">
            <v>1</v>
          </cell>
          <cell r="U635">
            <v>1</v>
          </cell>
          <cell r="V635">
            <v>1</v>
          </cell>
        </row>
        <row r="636">
          <cell r="B636">
            <v>359780</v>
          </cell>
          <cell r="C636" t="str">
            <v>경기</v>
          </cell>
          <cell r="D636" t="str">
            <v>호텔스토리</v>
          </cell>
          <cell r="E636" t="str">
            <v>Namyangju Bukhangang Dolce Casa Hotel</v>
          </cell>
          <cell r="I636">
            <v>0</v>
          </cell>
          <cell r="K636">
            <v>1</v>
          </cell>
          <cell r="M636">
            <v>1</v>
          </cell>
          <cell r="Q636">
            <v>0</v>
          </cell>
          <cell r="U636">
            <v>0</v>
          </cell>
          <cell r="V636">
            <v>1</v>
          </cell>
        </row>
        <row r="637">
          <cell r="B637">
            <v>378722</v>
          </cell>
          <cell r="C637" t="str">
            <v>서울</v>
          </cell>
          <cell r="D637" t="str">
            <v>Hose</v>
          </cell>
          <cell r="E637" t="str">
            <v>Aiden by Best Western Cheongdam</v>
          </cell>
          <cell r="F637">
            <v>1</v>
          </cell>
          <cell r="I637">
            <v>1</v>
          </cell>
          <cell r="M637">
            <v>0</v>
          </cell>
          <cell r="Q637">
            <v>0</v>
          </cell>
          <cell r="U637">
            <v>0</v>
          </cell>
          <cell r="V637">
            <v>1</v>
          </cell>
        </row>
        <row r="638">
          <cell r="B638">
            <v>471951</v>
          </cell>
          <cell r="C638" t="str">
            <v>경남</v>
          </cell>
          <cell r="D638" t="str">
            <v>호텔스토리</v>
          </cell>
          <cell r="E638" t="str">
            <v>Gimhae Perfect Hotel</v>
          </cell>
          <cell r="H638">
            <v>1</v>
          </cell>
          <cell r="I638">
            <v>1</v>
          </cell>
          <cell r="M638">
            <v>0</v>
          </cell>
          <cell r="Q638">
            <v>0</v>
          </cell>
          <cell r="U638">
            <v>0</v>
          </cell>
          <cell r="V638">
            <v>1</v>
          </cell>
        </row>
        <row r="639">
          <cell r="B639">
            <v>481471</v>
          </cell>
          <cell r="C639" t="str">
            <v>경기</v>
          </cell>
          <cell r="D639" t="str">
            <v>호텔스토리</v>
          </cell>
          <cell r="E639" t="str">
            <v>Wolgot Hotel the Classic</v>
          </cell>
          <cell r="I639">
            <v>0</v>
          </cell>
          <cell r="M639">
            <v>0</v>
          </cell>
          <cell r="P639">
            <v>1</v>
          </cell>
          <cell r="Q639">
            <v>1</v>
          </cell>
          <cell r="U639">
            <v>0</v>
          </cell>
          <cell r="V639">
            <v>1</v>
          </cell>
        </row>
        <row r="640">
          <cell r="B640">
            <v>535415</v>
          </cell>
          <cell r="C640" t="str">
            <v>경북</v>
          </cell>
          <cell r="D640" t="str">
            <v>Hose</v>
          </cell>
          <cell r="E640" t="str">
            <v>Geumgangsong Ecorium</v>
          </cell>
          <cell r="I640">
            <v>0</v>
          </cell>
          <cell r="K640">
            <v>1</v>
          </cell>
          <cell r="M640">
            <v>1</v>
          </cell>
          <cell r="Q640">
            <v>0</v>
          </cell>
          <cell r="U640">
            <v>0</v>
          </cell>
          <cell r="V640">
            <v>1</v>
          </cell>
        </row>
        <row r="641">
          <cell r="B641">
            <v>580023</v>
          </cell>
          <cell r="C641" t="str">
            <v>경남</v>
          </cell>
          <cell r="D641" t="str">
            <v>호텔스토리</v>
          </cell>
          <cell r="E641" t="str">
            <v>YAJA Hotel Tongyeong Ferry Terminal Branch</v>
          </cell>
          <cell r="H641">
            <v>1</v>
          </cell>
          <cell r="I641">
            <v>1</v>
          </cell>
          <cell r="M641">
            <v>0</v>
          </cell>
          <cell r="Q641">
            <v>0</v>
          </cell>
          <cell r="U641">
            <v>0</v>
          </cell>
          <cell r="V641">
            <v>1</v>
          </cell>
        </row>
        <row r="642">
          <cell r="B642">
            <v>604399</v>
          </cell>
          <cell r="C642" t="str">
            <v>서울</v>
          </cell>
          <cell r="D642" t="str">
            <v>B2C</v>
          </cell>
          <cell r="E642" t="str">
            <v>Lotte City Hotel Gimpo Airport</v>
          </cell>
          <cell r="H642">
            <v>1</v>
          </cell>
          <cell r="I642">
            <v>1</v>
          </cell>
          <cell r="M642">
            <v>0</v>
          </cell>
          <cell r="Q642">
            <v>0</v>
          </cell>
          <cell r="U642">
            <v>0</v>
          </cell>
          <cell r="V642">
            <v>1</v>
          </cell>
        </row>
        <row r="643">
          <cell r="B643">
            <v>627821</v>
          </cell>
          <cell r="C643" t="str">
            <v>강원</v>
          </cell>
          <cell r="D643" t="str">
            <v>호텔스토리</v>
          </cell>
          <cell r="E643" t="str">
            <v>Kyungsung Yeogwan</v>
          </cell>
          <cell r="I643">
            <v>0</v>
          </cell>
          <cell r="M643">
            <v>0</v>
          </cell>
          <cell r="N643">
            <v>1</v>
          </cell>
          <cell r="Q643">
            <v>1</v>
          </cell>
          <cell r="U643">
            <v>0</v>
          </cell>
          <cell r="V643">
            <v>1</v>
          </cell>
        </row>
        <row r="644">
          <cell r="B644">
            <v>733188</v>
          </cell>
          <cell r="C644" t="str">
            <v>서울</v>
          </cell>
          <cell r="D644" t="str">
            <v>호텔스토리</v>
          </cell>
          <cell r="E644" t="str">
            <v>Jongno Hotel Pop Leeds Premier</v>
          </cell>
          <cell r="I644">
            <v>0</v>
          </cell>
          <cell r="M644">
            <v>0</v>
          </cell>
          <cell r="Q644">
            <v>0</v>
          </cell>
          <cell r="S644">
            <v>1</v>
          </cell>
          <cell r="U644">
            <v>1</v>
          </cell>
          <cell r="V644">
            <v>1</v>
          </cell>
        </row>
        <row r="645">
          <cell r="B645">
            <v>753232</v>
          </cell>
          <cell r="C645" t="str">
            <v>대전</v>
          </cell>
          <cell r="D645" t="str">
            <v>호텔스토리</v>
          </cell>
          <cell r="E645" t="str">
            <v>Daejeon Yuseong Hotel Dre</v>
          </cell>
          <cell r="H645">
            <v>1</v>
          </cell>
          <cell r="I645">
            <v>1</v>
          </cell>
          <cell r="M645">
            <v>0</v>
          </cell>
          <cell r="Q645">
            <v>0</v>
          </cell>
          <cell r="U645">
            <v>0</v>
          </cell>
          <cell r="V645">
            <v>1</v>
          </cell>
        </row>
        <row r="646">
          <cell r="B646">
            <v>799494</v>
          </cell>
          <cell r="C646" t="str">
            <v>강원</v>
          </cell>
          <cell r="D646" t="str">
            <v>B2C</v>
          </cell>
          <cell r="E646" t="str">
            <v>Sun Cruise Resort and Yacht</v>
          </cell>
          <cell r="I646">
            <v>0</v>
          </cell>
          <cell r="M646">
            <v>0</v>
          </cell>
          <cell r="Q646">
            <v>0</v>
          </cell>
          <cell r="T646">
            <v>1</v>
          </cell>
          <cell r="U646">
            <v>1</v>
          </cell>
          <cell r="V646">
            <v>1</v>
          </cell>
        </row>
        <row r="647">
          <cell r="B647">
            <v>838351</v>
          </cell>
          <cell r="C647" t="str">
            <v>대구</v>
          </cell>
          <cell r="D647" t="str">
            <v>호텔스토리</v>
          </cell>
          <cell r="E647" t="str">
            <v>Daegu Seongseo Hotel Series 5.0</v>
          </cell>
          <cell r="I647">
            <v>0</v>
          </cell>
          <cell r="M647">
            <v>0</v>
          </cell>
          <cell r="N647">
            <v>1</v>
          </cell>
          <cell r="Q647">
            <v>1</v>
          </cell>
          <cell r="U647">
            <v>0</v>
          </cell>
          <cell r="V647">
            <v>1</v>
          </cell>
        </row>
        <row r="648">
          <cell r="B648">
            <v>952616</v>
          </cell>
          <cell r="C648" t="str">
            <v>경기</v>
          </cell>
          <cell r="D648" t="str">
            <v>Dodo</v>
          </cell>
          <cell r="E648" t="str">
            <v>Hotel Marinabay Korea (Ara)</v>
          </cell>
          <cell r="I648">
            <v>0</v>
          </cell>
          <cell r="M648">
            <v>0</v>
          </cell>
          <cell r="P648">
            <v>1</v>
          </cell>
          <cell r="Q648">
            <v>1</v>
          </cell>
          <cell r="U648">
            <v>0</v>
          </cell>
          <cell r="V648">
            <v>1</v>
          </cell>
        </row>
        <row r="649">
          <cell r="B649">
            <v>952668</v>
          </cell>
          <cell r="C649" t="str">
            <v>서울</v>
          </cell>
          <cell r="D649" t="str">
            <v>Anne</v>
          </cell>
          <cell r="E649" t="str">
            <v>GLOCALOCA</v>
          </cell>
          <cell r="I649">
            <v>0</v>
          </cell>
          <cell r="M649">
            <v>0</v>
          </cell>
          <cell r="Q649">
            <v>0</v>
          </cell>
          <cell r="T649">
            <v>1</v>
          </cell>
          <cell r="U649">
            <v>1</v>
          </cell>
          <cell r="V649">
            <v>1</v>
          </cell>
        </row>
        <row r="650">
          <cell r="B650">
            <v>953661</v>
          </cell>
          <cell r="C650" t="str">
            <v>서귀포</v>
          </cell>
          <cell r="D650" t="str">
            <v>JW</v>
          </cell>
          <cell r="E650" t="str">
            <v>The Siena Resort</v>
          </cell>
          <cell r="I650">
            <v>0</v>
          </cell>
          <cell r="M650">
            <v>0</v>
          </cell>
          <cell r="P650">
            <v>1</v>
          </cell>
          <cell r="Q650">
            <v>1</v>
          </cell>
          <cell r="U650">
            <v>0</v>
          </cell>
          <cell r="V650">
            <v>1</v>
          </cell>
        </row>
        <row r="651">
          <cell r="B651">
            <v>963279</v>
          </cell>
          <cell r="C651" t="str">
            <v>부산</v>
          </cell>
          <cell r="D651" t="str">
            <v>Hose</v>
          </cell>
          <cell r="E651" t="str">
            <v>IJE Busan</v>
          </cell>
          <cell r="I651">
            <v>0</v>
          </cell>
          <cell r="M651">
            <v>0</v>
          </cell>
          <cell r="Q651">
            <v>0</v>
          </cell>
          <cell r="T651">
            <v>1</v>
          </cell>
          <cell r="U651">
            <v>1</v>
          </cell>
          <cell r="V651">
            <v>1</v>
          </cell>
        </row>
        <row r="652">
          <cell r="B652">
            <v>982759</v>
          </cell>
          <cell r="C652" t="str">
            <v>경기</v>
          </cell>
          <cell r="D652" t="str">
            <v>호텔스토리</v>
          </cell>
          <cell r="E652" t="str">
            <v>Hotel Feel Green</v>
          </cell>
          <cell r="I652">
            <v>0</v>
          </cell>
          <cell r="K652">
            <v>1</v>
          </cell>
          <cell r="M652">
            <v>1</v>
          </cell>
          <cell r="Q652">
            <v>0</v>
          </cell>
          <cell r="U652">
            <v>0</v>
          </cell>
          <cell r="V652">
            <v>1</v>
          </cell>
        </row>
        <row r="653">
          <cell r="B653">
            <v>982780</v>
          </cell>
          <cell r="C653" t="str">
            <v>강원</v>
          </cell>
          <cell r="D653" t="str">
            <v>Alex</v>
          </cell>
          <cell r="E653" t="str">
            <v>Chuncheon Luce Hotel</v>
          </cell>
          <cell r="I653">
            <v>0</v>
          </cell>
          <cell r="M653">
            <v>0</v>
          </cell>
          <cell r="O653">
            <v>1</v>
          </cell>
          <cell r="Q653">
            <v>1</v>
          </cell>
          <cell r="U653">
            <v>0</v>
          </cell>
          <cell r="V653">
            <v>1</v>
          </cell>
        </row>
        <row r="654">
          <cell r="B654">
            <v>995719</v>
          </cell>
          <cell r="C654" t="str">
            <v>경북</v>
          </cell>
          <cell r="D654" t="str">
            <v>호텔스토리</v>
          </cell>
          <cell r="E654" t="str">
            <v>Andong Brown Dot Okdong Branch</v>
          </cell>
          <cell r="I654">
            <v>0</v>
          </cell>
          <cell r="L654">
            <v>1</v>
          </cell>
          <cell r="M654">
            <v>1</v>
          </cell>
          <cell r="Q654">
            <v>0</v>
          </cell>
          <cell r="U654">
            <v>0</v>
          </cell>
          <cell r="V654">
            <v>1</v>
          </cell>
        </row>
        <row r="655">
          <cell r="B655">
            <v>1000104</v>
          </cell>
          <cell r="C655" t="str">
            <v>제주시</v>
          </cell>
          <cell r="D655" t="str">
            <v>JW</v>
          </cell>
          <cell r="E655" t="str">
            <v>Phoenix Place Camp Jeju</v>
          </cell>
          <cell r="I655">
            <v>0</v>
          </cell>
          <cell r="J655">
            <v>1</v>
          </cell>
          <cell r="M655">
            <v>1</v>
          </cell>
          <cell r="Q655">
            <v>0</v>
          </cell>
          <cell r="U655">
            <v>0</v>
          </cell>
          <cell r="V655">
            <v>1</v>
          </cell>
        </row>
        <row r="656">
          <cell r="B656">
            <v>1000105</v>
          </cell>
          <cell r="C656" t="str">
            <v>충북</v>
          </cell>
          <cell r="D656" t="str">
            <v>호텔스토리</v>
          </cell>
          <cell r="E656" t="str">
            <v>Jecheon No.25 Hotel</v>
          </cell>
          <cell r="H656">
            <v>1</v>
          </cell>
          <cell r="I656">
            <v>1</v>
          </cell>
          <cell r="M656">
            <v>0</v>
          </cell>
          <cell r="Q656">
            <v>0</v>
          </cell>
          <cell r="U656">
            <v>0</v>
          </cell>
          <cell r="V656">
            <v>1</v>
          </cell>
        </row>
        <row r="657">
          <cell r="B657">
            <v>1000106</v>
          </cell>
          <cell r="C657" t="str">
            <v>경북</v>
          </cell>
          <cell r="D657" t="str">
            <v>호텔스토리</v>
          </cell>
          <cell r="E657" t="str">
            <v>Hound Hotel Gumi indong</v>
          </cell>
          <cell r="I657">
            <v>0</v>
          </cell>
          <cell r="L657">
            <v>1</v>
          </cell>
          <cell r="M657">
            <v>1</v>
          </cell>
          <cell r="Q657">
            <v>0</v>
          </cell>
          <cell r="U657">
            <v>0</v>
          </cell>
          <cell r="V657">
            <v>1</v>
          </cell>
        </row>
        <row r="658">
          <cell r="B658">
            <v>1001042</v>
          </cell>
          <cell r="C658" t="str">
            <v>서울</v>
          </cell>
          <cell r="D658" t="str">
            <v>JW</v>
          </cell>
          <cell r="E658" t="str">
            <v>Hotel Skypark Central Seoul Pangyo</v>
          </cell>
          <cell r="I658">
            <v>0</v>
          </cell>
          <cell r="M658">
            <v>0</v>
          </cell>
          <cell r="Q658">
            <v>0</v>
          </cell>
          <cell r="S658">
            <v>1</v>
          </cell>
          <cell r="U658">
            <v>1</v>
          </cell>
          <cell r="V658">
            <v>1</v>
          </cell>
        </row>
        <row r="659">
          <cell r="B659">
            <v>1001045</v>
          </cell>
          <cell r="C659" t="str">
            <v>충남</v>
          </cell>
          <cell r="D659" t="str">
            <v>Dodo</v>
          </cell>
          <cell r="E659" t="str">
            <v>Baleresort</v>
          </cell>
          <cell r="H659">
            <v>1</v>
          </cell>
          <cell r="I659">
            <v>1</v>
          </cell>
          <cell r="M659">
            <v>0</v>
          </cell>
          <cell r="Q659">
            <v>0</v>
          </cell>
          <cell r="U659">
            <v>0</v>
          </cell>
          <cell r="V659">
            <v>1</v>
          </cell>
        </row>
        <row r="660">
          <cell r="B660">
            <v>1001057</v>
          </cell>
          <cell r="C660" t="str">
            <v>충북</v>
          </cell>
          <cell r="D660" t="str">
            <v>호텔스토리</v>
          </cell>
          <cell r="E660" t="str">
            <v>Urban Brown Hotel Chungju City Hall</v>
          </cell>
          <cell r="I660">
            <v>0</v>
          </cell>
          <cell r="M660">
            <v>0</v>
          </cell>
          <cell r="Q660">
            <v>0</v>
          </cell>
          <cell r="T660">
            <v>1</v>
          </cell>
          <cell r="U660">
            <v>1</v>
          </cell>
          <cell r="V660">
            <v>1</v>
          </cell>
        </row>
        <row r="661">
          <cell r="B661">
            <v>1001068</v>
          </cell>
          <cell r="C661" t="str">
            <v>전북</v>
          </cell>
          <cell r="D661" t="str">
            <v>호텔스토리</v>
          </cell>
          <cell r="E661" t="str">
            <v>Brown Dot Hotel Gunsan Terminal Branch</v>
          </cell>
          <cell r="I661">
            <v>0</v>
          </cell>
          <cell r="M661">
            <v>0</v>
          </cell>
          <cell r="Q661">
            <v>0</v>
          </cell>
          <cell r="T661">
            <v>1</v>
          </cell>
          <cell r="U661">
            <v>1</v>
          </cell>
          <cell r="V661">
            <v>1</v>
          </cell>
        </row>
        <row r="662">
          <cell r="B662">
            <v>1001207</v>
          </cell>
          <cell r="C662" t="str">
            <v>경기</v>
          </cell>
          <cell r="D662" t="str">
            <v>Dodo</v>
          </cell>
          <cell r="E662" t="str">
            <v>The Hound Hotel Bandalisland 2</v>
          </cell>
          <cell r="I662">
            <v>0</v>
          </cell>
          <cell r="L662">
            <v>1</v>
          </cell>
          <cell r="M662">
            <v>1</v>
          </cell>
          <cell r="Q662">
            <v>0</v>
          </cell>
          <cell r="U662">
            <v>0</v>
          </cell>
          <cell r="V662">
            <v>1</v>
          </cell>
        </row>
        <row r="663">
          <cell r="B663">
            <v>1001433</v>
          </cell>
          <cell r="C663" t="str">
            <v>강원</v>
          </cell>
          <cell r="D663" t="str">
            <v>Alex</v>
          </cell>
          <cell r="E663" t="str">
            <v>Surf Resort JD Yangyang</v>
          </cell>
          <cell r="I663">
            <v>0</v>
          </cell>
          <cell r="M663">
            <v>0</v>
          </cell>
          <cell r="O663">
            <v>1</v>
          </cell>
          <cell r="Q663">
            <v>1</v>
          </cell>
          <cell r="U663">
            <v>0</v>
          </cell>
          <cell r="V663">
            <v>1</v>
          </cell>
        </row>
        <row r="664">
          <cell r="B664">
            <v>1001460</v>
          </cell>
          <cell r="C664" t="str">
            <v>서울</v>
          </cell>
          <cell r="D664" t="str">
            <v>Alex</v>
          </cell>
          <cell r="E664" t="str">
            <v>Stay Passport Sindang</v>
          </cell>
          <cell r="I664">
            <v>0</v>
          </cell>
          <cell r="M664">
            <v>0</v>
          </cell>
          <cell r="Q664">
            <v>0</v>
          </cell>
          <cell r="T664">
            <v>1</v>
          </cell>
          <cell r="U664">
            <v>1</v>
          </cell>
          <cell r="V664">
            <v>1</v>
          </cell>
        </row>
        <row r="665">
          <cell r="B665">
            <v>1001507</v>
          </cell>
          <cell r="C665" t="str">
            <v>강원</v>
          </cell>
          <cell r="D665" t="str">
            <v>Alex</v>
          </cell>
          <cell r="E665" t="str">
            <v>More Than Sokcho Hotel Beach Branch</v>
          </cell>
          <cell r="I665">
            <v>0</v>
          </cell>
          <cell r="M665">
            <v>0</v>
          </cell>
          <cell r="Q665">
            <v>0</v>
          </cell>
          <cell r="T665">
            <v>1</v>
          </cell>
          <cell r="U665">
            <v>1</v>
          </cell>
          <cell r="V665">
            <v>1</v>
          </cell>
        </row>
        <row r="666">
          <cell r="B666">
            <v>1001525</v>
          </cell>
          <cell r="C666" t="str">
            <v>인천</v>
          </cell>
          <cell r="D666" t="str">
            <v>Alex</v>
          </cell>
          <cell r="E666" t="str">
            <v>Uniisland The Spaville</v>
          </cell>
          <cell r="I666">
            <v>0</v>
          </cell>
          <cell r="M666">
            <v>0</v>
          </cell>
          <cell r="Q666">
            <v>0</v>
          </cell>
          <cell r="S666">
            <v>1</v>
          </cell>
          <cell r="U666">
            <v>1</v>
          </cell>
          <cell r="V666">
            <v>1</v>
          </cell>
        </row>
        <row r="667">
          <cell r="B667">
            <v>1001549</v>
          </cell>
          <cell r="C667" t="str">
            <v>전북</v>
          </cell>
          <cell r="D667" t="str">
            <v>Dodo</v>
          </cell>
          <cell r="E667" t="str">
            <v xml:space="preserve">Shilla Stay Jeonju Hanok Village </v>
          </cell>
          <cell r="I667">
            <v>0</v>
          </cell>
          <cell r="M667">
            <v>0</v>
          </cell>
          <cell r="Q667">
            <v>0</v>
          </cell>
          <cell r="T667">
            <v>1</v>
          </cell>
          <cell r="U667">
            <v>1</v>
          </cell>
          <cell r="V667">
            <v>1</v>
          </cell>
        </row>
        <row r="668">
          <cell r="B668">
            <v>1001623</v>
          </cell>
          <cell r="C668" t="str">
            <v>경북</v>
          </cell>
          <cell r="D668" t="str">
            <v>Dodo</v>
          </cell>
          <cell r="E668" t="str">
            <v>KINOCK Pet hotel</v>
          </cell>
          <cell r="I668">
            <v>0</v>
          </cell>
          <cell r="M668">
            <v>0</v>
          </cell>
          <cell r="Q668">
            <v>0</v>
          </cell>
          <cell r="U668">
            <v>0</v>
          </cell>
          <cell r="V668">
            <v>0</v>
          </cell>
        </row>
        <row r="669">
          <cell r="B669">
            <v>1001627</v>
          </cell>
          <cell r="C669" t="str">
            <v>강원</v>
          </cell>
          <cell r="D669" t="str">
            <v>Alex</v>
          </cell>
          <cell r="E669" t="str">
            <v>Dignity Hotel Yangyang</v>
          </cell>
          <cell r="I669">
            <v>0</v>
          </cell>
          <cell r="M669">
            <v>0</v>
          </cell>
          <cell r="Q669">
            <v>0</v>
          </cell>
          <cell r="T669">
            <v>1</v>
          </cell>
          <cell r="U669">
            <v>1</v>
          </cell>
          <cell r="V669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4815FE-3148-4E8B-82BD-FD1FE3E1647E}" name="표9_11" displayName="표9_11" ref="B2:L248" totalsRowShown="0" headerRowDxfId="13" dataDxfId="12">
  <autoFilter ref="B2:L248" xr:uid="{F54815FE-3148-4E8B-82BD-FD1FE3E1647E}"/>
  <sortState xmlns:xlrd2="http://schemas.microsoft.com/office/spreadsheetml/2017/richdata2" ref="B3:L248">
    <sortCondition sortBy="cellColor" ref="I2:I248" dxfId="11"/>
  </sortState>
  <tableColumns count="11">
    <tableColumn id="1" xr3:uid="{625F70FD-2FAB-4223-ACE6-186CC6AFC0C6}" name="Hotel Code" dataDxfId="10"/>
    <tableColumn id="2" xr3:uid="{F483FC67-F3DC-415F-80C8-3C20964EB9DE}" name="Hotel Name" dataDxfId="9"/>
    <tableColumn id="3" xr3:uid="{070E9D8F-7C32-43E6-9D21-66E80EA380EB}" name="CITY" dataDxfId="8"/>
    <tableColumn id="4" xr3:uid="{31CA071B-844F-40CD-B66D-DAB7ECC9A3CD}" name="CITY_KR" dataDxfId="7"/>
    <tableColumn id="8" xr3:uid="{0E214427-5B39-4AA4-926D-D42540B4641A}" name="지역 1" dataDxfId="6"/>
    <tableColumn id="7" xr3:uid="{B35C7712-2B02-428A-BF8B-24109455DA01}" name="지역 2" dataDxfId="5"/>
    <tableColumn id="5" xr3:uid="{8D2493D0-6290-4BB7-B279-76919C99C6A9}" name="기존 PIC" dataDxfId="4"/>
    <tableColumn id="6" xr3:uid="{C04CC48C-8DEF-481E-8776-E5E3AD32AD2D}" name="RN" dataDxfId="3" dataCellStyle="쉼표 [0]">
      <calculatedColumnFormula>IFERROR(IF(VLOOKUP(B3,[1]Sheet3!B:V,21,0)=0,"-",VLOOKUP(B3,[1]Sheet3!B:V,21,0)),"-")</calculatedColumnFormula>
    </tableColumn>
    <tableColumn id="10" xr3:uid="{D34A9F2A-F627-469F-ACC3-663F0C5EB3B4}" name="NEW PIC" dataDxfId="2" dataCellStyle="쉼표 [0]"/>
    <tableColumn id="9" xr3:uid="{DADDE054-6583-4DA6-8A98-668F7782C70D}" name="펜딩유무" dataDxfId="1"/>
    <tableColumn id="11" xr3:uid="{CB03396B-38D4-4918-95FC-EDB807C3A525}" name="비고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367E-570A-496E-9A84-468E2A489EE5}">
  <dimension ref="A1:P249"/>
  <sheetViews>
    <sheetView tabSelected="1" workbookViewId="0">
      <selection activeCell="R13" sqref="R13"/>
    </sheetView>
  </sheetViews>
  <sheetFormatPr defaultRowHeight="17.45"/>
  <cols>
    <col min="1" max="1" width="5.125" style="1" bestFit="1" customWidth="1"/>
    <col min="2" max="2" width="14.25" customWidth="1"/>
    <col min="3" max="3" width="57.375" customWidth="1"/>
    <col min="4" max="4" width="6.125" hidden="1" customWidth="1"/>
    <col min="5" max="8" width="12.25" hidden="1" customWidth="1"/>
    <col min="9" max="9" width="13" hidden="1" customWidth="1"/>
    <col min="10" max="10" width="13.25" customWidth="1"/>
    <col min="11" max="11" width="8.75" hidden="1" customWidth="1"/>
    <col min="12" max="12" width="17.125" hidden="1" customWidth="1"/>
    <col min="14" max="14" width="9" hidden="1" customWidth="1"/>
    <col min="15" max="16" width="0" hidden="1" customWidth="1"/>
  </cols>
  <sheetData>
    <row r="1" spans="1:16" ht="18" thickBot="1"/>
    <row r="2" spans="1:16" ht="19.899999999999999" thickTop="1">
      <c r="A2" s="2" t="s">
        <v>0</v>
      </c>
      <c r="B2" s="3" t="s">
        <v>1</v>
      </c>
      <c r="C2" s="4" t="s">
        <v>2</v>
      </c>
      <c r="D2" s="5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6" t="s">
        <v>9</v>
      </c>
      <c r="K2" s="6" t="s">
        <v>10</v>
      </c>
      <c r="L2" s="7" t="s">
        <v>11</v>
      </c>
      <c r="N2" s="8"/>
      <c r="O2" s="9" t="s">
        <v>12</v>
      </c>
      <c r="P2" s="9" t="s">
        <v>13</v>
      </c>
    </row>
    <row r="3" spans="1:16" ht="19.149999999999999">
      <c r="A3" s="10">
        <v>1</v>
      </c>
      <c r="B3" s="11">
        <v>741474</v>
      </c>
      <c r="C3" s="12" t="s">
        <v>14</v>
      </c>
      <c r="D3" s="13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5">
        <f>IFERROR(IF(VLOOKUP(B3,[1]Sheet3!B:V,21,0)=0,"-",VLOOKUP(B3,[1]Sheet3!B:V,21,0)),"-")</f>
        <v>10870</v>
      </c>
      <c r="J3" s="16" t="s">
        <v>20</v>
      </c>
      <c r="K3" s="17"/>
      <c r="L3" s="18" t="s">
        <v>21</v>
      </c>
      <c r="N3" s="8" t="s">
        <v>19</v>
      </c>
      <c r="O3" s="8">
        <f>COUNTIFS(H:H,"JW")</f>
        <v>42</v>
      </c>
      <c r="P3" s="8">
        <f>COUNTIFS(J:J,"JW")</f>
        <v>68</v>
      </c>
    </row>
    <row r="4" spans="1:16" ht="19.149999999999999">
      <c r="A4" s="10">
        <v>2</v>
      </c>
      <c r="B4" s="11">
        <v>886479</v>
      </c>
      <c r="C4" s="12" t="s">
        <v>22</v>
      </c>
      <c r="D4" s="13" t="s">
        <v>15</v>
      </c>
      <c r="E4" s="14" t="s">
        <v>16</v>
      </c>
      <c r="F4" s="14" t="s">
        <v>23</v>
      </c>
      <c r="G4" s="14" t="s">
        <v>24</v>
      </c>
      <c r="H4" s="14" t="s">
        <v>25</v>
      </c>
      <c r="I4" s="15">
        <f>IFERROR(IF(VLOOKUP(B4,[1]Sheet3!B:V,21,0)=0,"-",VLOOKUP(B4,[1]Sheet3!B:V,21,0)),"-")</f>
        <v>9070</v>
      </c>
      <c r="J4" s="15" t="s">
        <v>26</v>
      </c>
      <c r="K4" s="14"/>
      <c r="L4" s="19" t="s">
        <v>21</v>
      </c>
      <c r="N4" s="8" t="s">
        <v>27</v>
      </c>
      <c r="O4" s="8">
        <f>COUNTIFS(H:H,"Dodo")</f>
        <v>8</v>
      </c>
      <c r="P4" s="8">
        <f>COUNTIFS(J:J,"Dodo")</f>
        <v>41</v>
      </c>
    </row>
    <row r="5" spans="1:16" ht="19.149999999999999">
      <c r="A5" s="10">
        <v>3</v>
      </c>
      <c r="B5" s="11">
        <v>317112</v>
      </c>
      <c r="C5" s="12" t="s">
        <v>28</v>
      </c>
      <c r="D5" s="13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5">
        <f>IFERROR(IF(VLOOKUP(B5,[1]Sheet3!B:V,21,0)=0,"-",VLOOKUP(B5,[1]Sheet3!B:V,21,0)),"-")</f>
        <v>7887</v>
      </c>
      <c r="J5" s="15" t="s">
        <v>20</v>
      </c>
      <c r="K5" s="14"/>
      <c r="L5" s="19" t="s">
        <v>29</v>
      </c>
      <c r="N5" s="8" t="s">
        <v>30</v>
      </c>
      <c r="O5" s="8">
        <f>COUNTIFS(H:H,"Alex")</f>
        <v>99</v>
      </c>
      <c r="P5" s="8">
        <f>COUNTIFS(J:J,"Alex")</f>
        <v>61</v>
      </c>
    </row>
    <row r="6" spans="1:16" ht="19.149999999999999">
      <c r="A6" s="10">
        <v>4</v>
      </c>
      <c r="B6" s="11">
        <v>857930</v>
      </c>
      <c r="C6" s="12" t="s">
        <v>31</v>
      </c>
      <c r="D6" s="13" t="s">
        <v>15</v>
      </c>
      <c r="E6" s="14" t="s">
        <v>16</v>
      </c>
      <c r="F6" s="14" t="s">
        <v>32</v>
      </c>
      <c r="G6" s="14" t="s">
        <v>33</v>
      </c>
      <c r="H6" s="14" t="s">
        <v>19</v>
      </c>
      <c r="I6" s="15">
        <f>IFERROR(IF(VLOOKUP(B6,[1]Sheet3!B:V,21,0)=0,"-",VLOOKUP(B6,[1]Sheet3!B:V,21,0)),"-")</f>
        <v>5748</v>
      </c>
      <c r="J6" s="15" t="s">
        <v>20</v>
      </c>
      <c r="K6" s="14"/>
      <c r="L6" s="19"/>
      <c r="N6" s="8" t="s">
        <v>34</v>
      </c>
      <c r="O6" s="8">
        <f>COUNTIFS(H:H,"Hose")</f>
        <v>67</v>
      </c>
      <c r="P6" s="8">
        <f>COUNTIFS(J:J,"Hose")</f>
        <v>56</v>
      </c>
    </row>
    <row r="7" spans="1:16" ht="19.149999999999999">
      <c r="A7" s="10">
        <v>5</v>
      </c>
      <c r="B7" s="11">
        <v>794192</v>
      </c>
      <c r="C7" s="12" t="s">
        <v>35</v>
      </c>
      <c r="D7" s="13" t="s">
        <v>15</v>
      </c>
      <c r="E7" s="14" t="s">
        <v>16</v>
      </c>
      <c r="F7" s="14" t="s">
        <v>23</v>
      </c>
      <c r="G7" s="14" t="s">
        <v>36</v>
      </c>
      <c r="H7" s="14" t="s">
        <v>19</v>
      </c>
      <c r="I7" s="15">
        <f>IFERROR(IF(VLOOKUP(B7,[1]Sheet3!B:V,21,0)=0,"-",VLOOKUP(B7,[1]Sheet3!B:V,21,0)),"-")</f>
        <v>5240</v>
      </c>
      <c r="J7" s="15" t="s">
        <v>20</v>
      </c>
      <c r="K7" s="14"/>
      <c r="L7" s="19"/>
      <c r="N7" s="8" t="s">
        <v>37</v>
      </c>
      <c r="O7" s="8">
        <f>COUNTIFS(H:H,"Nana")</f>
        <v>6</v>
      </c>
      <c r="P7" s="8">
        <f>COUNTIFS(J:J,"Nana")</f>
        <v>0</v>
      </c>
    </row>
    <row r="8" spans="1:16" ht="19.149999999999999">
      <c r="A8" s="10">
        <v>6</v>
      </c>
      <c r="B8" s="11">
        <v>725676</v>
      </c>
      <c r="C8" s="12" t="s">
        <v>38</v>
      </c>
      <c r="D8" s="13" t="s">
        <v>15</v>
      </c>
      <c r="E8" s="14" t="s">
        <v>16</v>
      </c>
      <c r="F8" s="14" t="s">
        <v>23</v>
      </c>
      <c r="G8" s="14" t="s">
        <v>39</v>
      </c>
      <c r="H8" s="14" t="s">
        <v>34</v>
      </c>
      <c r="I8" s="15">
        <f>IFERROR(IF(VLOOKUP(B8,[1]Sheet3!B:V,21,0)=0,"-",VLOOKUP(B8,[1]Sheet3!B:V,21,0)),"-")</f>
        <v>4796</v>
      </c>
      <c r="J8" s="15" t="s">
        <v>40</v>
      </c>
      <c r="K8" s="14"/>
      <c r="L8" s="19" t="s">
        <v>21</v>
      </c>
      <c r="N8" s="8" t="s">
        <v>41</v>
      </c>
      <c r="O8" s="8">
        <f>COUNTIFS(H:H,"호텔스토리")</f>
        <v>18</v>
      </c>
      <c r="P8" s="8">
        <f>COUNTIFS(J:J,"호텔스토리")</f>
        <v>19</v>
      </c>
    </row>
    <row r="9" spans="1:16" ht="19.149999999999999">
      <c r="A9" s="10">
        <v>7</v>
      </c>
      <c r="B9" s="11">
        <v>812953</v>
      </c>
      <c r="C9" s="12" t="s">
        <v>42</v>
      </c>
      <c r="D9" s="13" t="s">
        <v>15</v>
      </c>
      <c r="E9" s="14" t="s">
        <v>16</v>
      </c>
      <c r="F9" s="14" t="s">
        <v>43</v>
      </c>
      <c r="G9" s="14" t="s">
        <v>44</v>
      </c>
      <c r="H9" s="14" t="s">
        <v>27</v>
      </c>
      <c r="I9" s="15">
        <f>IFERROR(IF(VLOOKUP(B9,[1]Sheet3!B:V,21,0)=0,"-",VLOOKUP(B9,[1]Sheet3!B:V,21,0)),"-")</f>
        <v>3663</v>
      </c>
      <c r="J9" s="15" t="s">
        <v>26</v>
      </c>
      <c r="K9" s="14"/>
      <c r="L9" s="19"/>
      <c r="N9" s="8" t="s">
        <v>45</v>
      </c>
      <c r="O9" s="8">
        <f>COUNTIFS(H:H,"산하 OSS")</f>
        <v>1</v>
      </c>
      <c r="P9" s="8">
        <f>COUNTIFS(J:J,"산하 OSS")</f>
        <v>1</v>
      </c>
    </row>
    <row r="10" spans="1:16" ht="19.149999999999999">
      <c r="A10" s="10">
        <v>8</v>
      </c>
      <c r="B10" s="11">
        <v>194205</v>
      </c>
      <c r="C10" s="12" t="s">
        <v>46</v>
      </c>
      <c r="D10" s="13" t="s">
        <v>15</v>
      </c>
      <c r="E10" s="14" t="s">
        <v>16</v>
      </c>
      <c r="F10" s="14" t="s">
        <v>47</v>
      </c>
      <c r="G10" s="14" t="s">
        <v>48</v>
      </c>
      <c r="H10" s="14" t="s">
        <v>34</v>
      </c>
      <c r="I10" s="15">
        <f>IFERROR(IF(VLOOKUP(B10,[1]Sheet3!B:V,21,0)=0,"-",VLOOKUP(B10,[1]Sheet3!B:V,21,0)),"-")</f>
        <v>3407</v>
      </c>
      <c r="J10" s="15" t="s">
        <v>40</v>
      </c>
      <c r="K10" s="14"/>
      <c r="L10" s="19"/>
    </row>
    <row r="11" spans="1:16" ht="19.149999999999999">
      <c r="A11" s="10">
        <v>9</v>
      </c>
      <c r="B11" s="11">
        <v>151154</v>
      </c>
      <c r="C11" s="12" t="s">
        <v>49</v>
      </c>
      <c r="D11" s="13" t="s">
        <v>15</v>
      </c>
      <c r="E11" s="14" t="s">
        <v>16</v>
      </c>
      <c r="F11" s="14" t="s">
        <v>50</v>
      </c>
      <c r="G11" s="14" t="s">
        <v>51</v>
      </c>
      <c r="H11" s="14" t="s">
        <v>34</v>
      </c>
      <c r="I11" s="15">
        <f>IFERROR(IF(VLOOKUP(B11,[1]Sheet3!B:V,21,0)=0,"-",VLOOKUP(B11,[1]Sheet3!B:V,21,0)),"-")</f>
        <v>2339</v>
      </c>
      <c r="J11" s="15" t="s">
        <v>40</v>
      </c>
      <c r="K11" s="14"/>
      <c r="L11" s="19"/>
    </row>
    <row r="12" spans="1:16" ht="19.149999999999999">
      <c r="A12" s="10">
        <v>10</v>
      </c>
      <c r="B12" s="11">
        <v>773940</v>
      </c>
      <c r="C12" s="12" t="s">
        <v>52</v>
      </c>
      <c r="D12" s="13" t="s">
        <v>15</v>
      </c>
      <c r="E12" s="14" t="s">
        <v>16</v>
      </c>
      <c r="F12" s="14" t="s">
        <v>53</v>
      </c>
      <c r="G12" s="14" t="s">
        <v>54</v>
      </c>
      <c r="H12" s="14" t="s">
        <v>34</v>
      </c>
      <c r="I12" s="15">
        <f>IFERROR(IF(VLOOKUP(B12,[1]Sheet3!B:V,21,0)=0,"-",VLOOKUP(B12,[1]Sheet3!B:V,21,0)),"-")</f>
        <v>2257</v>
      </c>
      <c r="J12" s="15" t="s">
        <v>55</v>
      </c>
      <c r="K12" s="14"/>
      <c r="L12" s="19"/>
    </row>
    <row r="13" spans="1:16" ht="19.149999999999999">
      <c r="A13" s="10">
        <v>11</v>
      </c>
      <c r="B13" s="11">
        <v>732447</v>
      </c>
      <c r="C13" s="12" t="s">
        <v>56</v>
      </c>
      <c r="D13" s="13" t="s">
        <v>15</v>
      </c>
      <c r="E13" s="14" t="s">
        <v>16</v>
      </c>
      <c r="F13" s="14" t="s">
        <v>23</v>
      </c>
      <c r="G13" s="14" t="s">
        <v>24</v>
      </c>
      <c r="H13" s="14" t="s">
        <v>19</v>
      </c>
      <c r="I13" s="15">
        <f>IFERROR(IF(VLOOKUP(B13,[1]Sheet3!B:V,21,0)=0,"-",VLOOKUP(B13,[1]Sheet3!B:V,21,0)),"-")</f>
        <v>2210</v>
      </c>
      <c r="J13" s="15" t="s">
        <v>20</v>
      </c>
      <c r="K13" s="14"/>
      <c r="L13" s="19"/>
    </row>
    <row r="14" spans="1:16" ht="19.149999999999999">
      <c r="A14" s="10">
        <v>12</v>
      </c>
      <c r="B14" s="11">
        <v>198976</v>
      </c>
      <c r="C14" s="12" t="s">
        <v>57</v>
      </c>
      <c r="D14" s="13" t="s">
        <v>15</v>
      </c>
      <c r="E14" s="14" t="s">
        <v>16</v>
      </c>
      <c r="F14" s="14" t="s">
        <v>58</v>
      </c>
      <c r="G14" s="14" t="s">
        <v>59</v>
      </c>
      <c r="H14" s="14" t="s">
        <v>19</v>
      </c>
      <c r="I14" s="15">
        <f>IFERROR(IF(VLOOKUP(B14,[1]Sheet3!B:V,21,0)=0,"-",VLOOKUP(B14,[1]Sheet3!B:V,21,0)),"-")</f>
        <v>2169</v>
      </c>
      <c r="J14" s="15" t="s">
        <v>20</v>
      </c>
      <c r="K14" s="14"/>
      <c r="L14" s="19"/>
    </row>
    <row r="15" spans="1:16" ht="19.149999999999999">
      <c r="A15" s="10">
        <v>13</v>
      </c>
      <c r="B15" s="11">
        <v>205128</v>
      </c>
      <c r="C15" s="12" t="s">
        <v>60</v>
      </c>
      <c r="D15" s="13" t="s">
        <v>15</v>
      </c>
      <c r="E15" s="14" t="s">
        <v>16</v>
      </c>
      <c r="F15" s="14" t="s">
        <v>61</v>
      </c>
      <c r="G15" s="14" t="s">
        <v>62</v>
      </c>
      <c r="H15" s="14" t="s">
        <v>34</v>
      </c>
      <c r="I15" s="15">
        <f>IFERROR(IF(VLOOKUP(B15,[1]Sheet3!B:V,21,0)=0,"-",VLOOKUP(B15,[1]Sheet3!B:V,21,0)),"-")</f>
        <v>1644</v>
      </c>
      <c r="J15" s="15" t="s">
        <v>40</v>
      </c>
      <c r="K15" s="14"/>
      <c r="L15" s="19"/>
    </row>
    <row r="16" spans="1:16" ht="19.149999999999999">
      <c r="A16" s="10">
        <v>14</v>
      </c>
      <c r="B16" s="11">
        <v>262574</v>
      </c>
      <c r="C16" s="12" t="s">
        <v>63</v>
      </c>
      <c r="D16" s="13" t="s">
        <v>15</v>
      </c>
      <c r="E16" s="14" t="s">
        <v>16</v>
      </c>
      <c r="F16" s="14" t="s">
        <v>58</v>
      </c>
      <c r="G16" s="14" t="s">
        <v>64</v>
      </c>
      <c r="H16" s="14" t="s">
        <v>19</v>
      </c>
      <c r="I16" s="15">
        <f>IFERROR(IF(VLOOKUP(B16,[1]Sheet3!B:V,21,0)=0,"-",VLOOKUP(B16,[1]Sheet3!B:V,21,0)),"-")</f>
        <v>1263</v>
      </c>
      <c r="J16" s="15" t="s">
        <v>55</v>
      </c>
      <c r="K16" s="14"/>
      <c r="L16" s="19"/>
    </row>
    <row r="17" spans="1:12" ht="19.149999999999999">
      <c r="A17" s="10">
        <v>15</v>
      </c>
      <c r="B17" s="11">
        <v>823547</v>
      </c>
      <c r="C17" s="12" t="s">
        <v>65</v>
      </c>
      <c r="D17" s="13" t="s">
        <v>15</v>
      </c>
      <c r="E17" s="14" t="s">
        <v>16</v>
      </c>
      <c r="F17" s="14" t="s">
        <v>66</v>
      </c>
      <c r="G17" s="14" t="s">
        <v>67</v>
      </c>
      <c r="H17" s="14" t="s">
        <v>19</v>
      </c>
      <c r="I17" s="15">
        <f>IFERROR(IF(VLOOKUP(B17,[1]Sheet3!B:V,21,0)=0,"-",VLOOKUP(B17,[1]Sheet3!B:V,21,0)),"-")</f>
        <v>1140</v>
      </c>
      <c r="J17" s="15" t="s">
        <v>20</v>
      </c>
      <c r="K17" s="14"/>
      <c r="L17" s="19"/>
    </row>
    <row r="18" spans="1:12" ht="19.149999999999999">
      <c r="A18" s="10">
        <v>16</v>
      </c>
      <c r="B18" s="11">
        <v>693460</v>
      </c>
      <c r="C18" s="12" t="s">
        <v>68</v>
      </c>
      <c r="D18" s="13" t="s">
        <v>15</v>
      </c>
      <c r="E18" s="14" t="s">
        <v>16</v>
      </c>
      <c r="F18" s="14" t="s">
        <v>23</v>
      </c>
      <c r="G18" s="14" t="s">
        <v>24</v>
      </c>
      <c r="H18" s="14" t="s">
        <v>37</v>
      </c>
      <c r="I18" s="15">
        <f>IFERROR(IF(VLOOKUP(B18,[1]Sheet3!B:V,21,0)=0,"-",VLOOKUP(B18,[1]Sheet3!B:V,21,0)),"-")</f>
        <v>1108</v>
      </c>
      <c r="J18" s="15" t="s">
        <v>26</v>
      </c>
      <c r="K18" s="14"/>
      <c r="L18" s="19" t="s">
        <v>69</v>
      </c>
    </row>
    <row r="19" spans="1:12" ht="19.149999999999999">
      <c r="A19" s="10">
        <v>17</v>
      </c>
      <c r="B19" s="11">
        <v>187722</v>
      </c>
      <c r="C19" s="12" t="s">
        <v>70</v>
      </c>
      <c r="D19" s="13" t="s">
        <v>15</v>
      </c>
      <c r="E19" s="14" t="s">
        <v>16</v>
      </c>
      <c r="F19" s="14" t="s">
        <v>23</v>
      </c>
      <c r="G19" s="14" t="s">
        <v>24</v>
      </c>
      <c r="H19" s="14" t="s">
        <v>37</v>
      </c>
      <c r="I19" s="15">
        <f>IFERROR(IF(VLOOKUP(B19,[1]Sheet3!B:V,21,0)=0,"-",VLOOKUP(B19,[1]Sheet3!B:V,21,0)),"-")</f>
        <v>1062</v>
      </c>
      <c r="J19" s="15" t="s">
        <v>55</v>
      </c>
      <c r="K19" s="14"/>
      <c r="L19" s="19"/>
    </row>
    <row r="20" spans="1:12" ht="19.149999999999999">
      <c r="A20" s="10">
        <v>18</v>
      </c>
      <c r="B20" s="11">
        <v>160465</v>
      </c>
      <c r="C20" s="12" t="s">
        <v>71</v>
      </c>
      <c r="D20" s="13" t="s">
        <v>15</v>
      </c>
      <c r="E20" s="14" t="s">
        <v>16</v>
      </c>
      <c r="F20" s="14" t="s">
        <v>23</v>
      </c>
      <c r="G20" s="14" t="s">
        <v>72</v>
      </c>
      <c r="H20" s="14" t="s">
        <v>27</v>
      </c>
      <c r="I20" s="15">
        <f>IFERROR(IF(VLOOKUP(B20,[1]Sheet3!B:V,21,0)=0,"-",VLOOKUP(B20,[1]Sheet3!B:V,21,0)),"-")</f>
        <v>1048</v>
      </c>
      <c r="J20" s="15" t="s">
        <v>55</v>
      </c>
      <c r="K20" s="14"/>
      <c r="L20" s="19"/>
    </row>
    <row r="21" spans="1:12" ht="19.149999999999999">
      <c r="A21" s="10">
        <v>19</v>
      </c>
      <c r="B21" s="11">
        <v>555081</v>
      </c>
      <c r="C21" s="12" t="s">
        <v>73</v>
      </c>
      <c r="D21" s="13" t="s">
        <v>15</v>
      </c>
      <c r="E21" s="14" t="s">
        <v>16</v>
      </c>
      <c r="F21" s="14" t="s">
        <v>23</v>
      </c>
      <c r="G21" s="14" t="s">
        <v>74</v>
      </c>
      <c r="H21" s="14" t="s">
        <v>37</v>
      </c>
      <c r="I21" s="15">
        <f>IFERROR(IF(VLOOKUP(B21,[1]Sheet3!B:V,21,0)=0,"-",VLOOKUP(B21,[1]Sheet3!B:V,21,0)),"-")</f>
        <v>912</v>
      </c>
      <c r="J21" s="15" t="s">
        <v>55</v>
      </c>
      <c r="K21" s="14"/>
      <c r="L21" s="19"/>
    </row>
    <row r="22" spans="1:12" ht="19.149999999999999">
      <c r="A22" s="10">
        <v>20</v>
      </c>
      <c r="B22" s="11">
        <v>693461</v>
      </c>
      <c r="C22" s="12" t="s">
        <v>75</v>
      </c>
      <c r="D22" s="13" t="s">
        <v>15</v>
      </c>
      <c r="E22" s="14" t="s">
        <v>16</v>
      </c>
      <c r="F22" s="14" t="s">
        <v>76</v>
      </c>
      <c r="G22" s="14" t="s">
        <v>77</v>
      </c>
      <c r="H22" s="14" t="s">
        <v>30</v>
      </c>
      <c r="I22" s="15">
        <f>IFERROR(IF(VLOOKUP(B22,[1]Sheet3!B:V,21,0)=0,"-",VLOOKUP(B22,[1]Sheet3!B:V,21,0)),"-")</f>
        <v>896</v>
      </c>
      <c r="J22" s="15" t="s">
        <v>40</v>
      </c>
      <c r="K22" s="14"/>
      <c r="L22" s="19"/>
    </row>
    <row r="23" spans="1:12" ht="19.149999999999999">
      <c r="A23" s="10">
        <v>21</v>
      </c>
      <c r="B23" s="11">
        <v>206390</v>
      </c>
      <c r="C23" s="12" t="s">
        <v>78</v>
      </c>
      <c r="D23" s="13" t="s">
        <v>15</v>
      </c>
      <c r="E23" s="14" t="s">
        <v>16</v>
      </c>
      <c r="F23" s="14" t="s">
        <v>76</v>
      </c>
      <c r="G23" s="14" t="s">
        <v>79</v>
      </c>
      <c r="H23" s="14" t="s">
        <v>30</v>
      </c>
      <c r="I23" s="15">
        <f>IFERROR(IF(VLOOKUP(B23,[1]Sheet3!B:V,21,0)=0,"-",VLOOKUP(B23,[1]Sheet3!B:V,21,0)),"-")</f>
        <v>886</v>
      </c>
      <c r="J23" s="15" t="s">
        <v>55</v>
      </c>
      <c r="K23" s="14"/>
      <c r="L23" s="19"/>
    </row>
    <row r="24" spans="1:12" ht="19.149999999999999">
      <c r="A24" s="10">
        <v>22</v>
      </c>
      <c r="B24" s="11">
        <v>270966</v>
      </c>
      <c r="C24" s="12" t="s">
        <v>80</v>
      </c>
      <c r="D24" s="13" t="s">
        <v>15</v>
      </c>
      <c r="E24" s="14" t="s">
        <v>16</v>
      </c>
      <c r="F24" s="14" t="s">
        <v>81</v>
      </c>
      <c r="G24" s="14" t="s">
        <v>82</v>
      </c>
      <c r="H24" s="14" t="s">
        <v>34</v>
      </c>
      <c r="I24" s="15">
        <f>IFERROR(IF(VLOOKUP(B24,[1]Sheet3!B:V,21,0)=0,"-",VLOOKUP(B24,[1]Sheet3!B:V,21,0)),"-")</f>
        <v>870</v>
      </c>
      <c r="J24" s="15" t="s">
        <v>40</v>
      </c>
      <c r="K24" s="14"/>
      <c r="L24" s="19"/>
    </row>
    <row r="25" spans="1:12" ht="19.149999999999999">
      <c r="A25" s="10">
        <v>23</v>
      </c>
      <c r="B25" s="11">
        <v>216412</v>
      </c>
      <c r="C25" s="12" t="s">
        <v>83</v>
      </c>
      <c r="D25" s="13" t="s">
        <v>15</v>
      </c>
      <c r="E25" s="14" t="s">
        <v>16</v>
      </c>
      <c r="F25" s="14" t="s">
        <v>23</v>
      </c>
      <c r="G25" s="14" t="s">
        <v>24</v>
      </c>
      <c r="H25" s="14" t="s">
        <v>19</v>
      </c>
      <c r="I25" s="15">
        <f>IFERROR(IF(VLOOKUP(B25,[1]Sheet3!B:V,21,0)=0,"-",VLOOKUP(B25,[1]Sheet3!B:V,21,0)),"-")</f>
        <v>832</v>
      </c>
      <c r="J25" s="15" t="s">
        <v>20</v>
      </c>
      <c r="K25" s="14"/>
      <c r="L25" s="19"/>
    </row>
    <row r="26" spans="1:12" ht="19.149999999999999">
      <c r="A26" s="10">
        <v>24</v>
      </c>
      <c r="B26" s="11">
        <v>738638</v>
      </c>
      <c r="C26" s="12" t="s">
        <v>84</v>
      </c>
      <c r="D26" s="13" t="s">
        <v>15</v>
      </c>
      <c r="E26" s="14" t="s">
        <v>16</v>
      </c>
      <c r="F26" s="14" t="s">
        <v>58</v>
      </c>
      <c r="G26" s="14" t="s">
        <v>85</v>
      </c>
      <c r="H26" s="14" t="s">
        <v>19</v>
      </c>
      <c r="I26" s="15">
        <f>IFERROR(IF(VLOOKUP(B26,[1]Sheet3!B:V,21,0)=0,"-",VLOOKUP(B26,[1]Sheet3!B:V,21,0)),"-")</f>
        <v>828</v>
      </c>
      <c r="J26" s="15" t="s">
        <v>20</v>
      </c>
      <c r="K26" s="14"/>
      <c r="L26" s="19"/>
    </row>
    <row r="27" spans="1:12" ht="19.149999999999999">
      <c r="A27" s="10">
        <v>25</v>
      </c>
      <c r="B27" s="11">
        <v>137031</v>
      </c>
      <c r="C27" s="12" t="s">
        <v>86</v>
      </c>
      <c r="D27" s="13" t="s">
        <v>15</v>
      </c>
      <c r="E27" s="14" t="s">
        <v>16</v>
      </c>
      <c r="F27" s="14" t="s">
        <v>50</v>
      </c>
      <c r="G27" s="14" t="s">
        <v>87</v>
      </c>
      <c r="H27" s="14" t="s">
        <v>34</v>
      </c>
      <c r="I27" s="15">
        <f>IFERROR(IF(VLOOKUP(B27,[1]Sheet3!B:V,21,0)=0,"-",VLOOKUP(B27,[1]Sheet3!B:V,21,0)),"-")</f>
        <v>778</v>
      </c>
      <c r="J27" s="15" t="s">
        <v>40</v>
      </c>
      <c r="K27" s="14"/>
      <c r="L27" s="19"/>
    </row>
    <row r="28" spans="1:12" ht="19.149999999999999">
      <c r="A28" s="10">
        <v>26</v>
      </c>
      <c r="B28" s="11">
        <v>150589</v>
      </c>
      <c r="C28" s="12" t="s">
        <v>88</v>
      </c>
      <c r="D28" s="13" t="s">
        <v>15</v>
      </c>
      <c r="E28" s="14" t="s">
        <v>16</v>
      </c>
      <c r="F28" s="14" t="s">
        <v>76</v>
      </c>
      <c r="G28" s="14" t="s">
        <v>89</v>
      </c>
      <c r="H28" s="14" t="s">
        <v>41</v>
      </c>
      <c r="I28" s="15">
        <f>IFERROR(IF(VLOOKUP(B28,[1]Sheet3!B:V,21,0)=0,"-",VLOOKUP(B28,[1]Sheet3!B:V,21,0)),"-")</f>
        <v>708</v>
      </c>
      <c r="J28" s="14" t="s">
        <v>90</v>
      </c>
      <c r="K28" s="14"/>
      <c r="L28" s="19"/>
    </row>
    <row r="29" spans="1:12" ht="19.149999999999999">
      <c r="A29" s="10">
        <v>27</v>
      </c>
      <c r="B29" s="11">
        <v>468442</v>
      </c>
      <c r="C29" s="12" t="s">
        <v>91</v>
      </c>
      <c r="D29" s="13" t="s">
        <v>15</v>
      </c>
      <c r="E29" s="14" t="s">
        <v>16</v>
      </c>
      <c r="F29" s="14" t="s">
        <v>23</v>
      </c>
      <c r="G29" s="14" t="s">
        <v>24</v>
      </c>
      <c r="H29" s="14" t="s">
        <v>27</v>
      </c>
      <c r="I29" s="15">
        <f>IFERROR(IF(VLOOKUP(B29,[1]Sheet3!B:V,21,0)=0,"-",VLOOKUP(B29,[1]Sheet3!B:V,21,0)),"-")</f>
        <v>675</v>
      </c>
      <c r="J29" s="15" t="s">
        <v>55</v>
      </c>
      <c r="K29" s="14"/>
      <c r="L29" s="19"/>
    </row>
    <row r="30" spans="1:12" ht="19.149999999999999">
      <c r="A30" s="10">
        <v>28</v>
      </c>
      <c r="B30" s="11">
        <v>850759</v>
      </c>
      <c r="C30" s="12" t="s">
        <v>92</v>
      </c>
      <c r="D30" s="13" t="s">
        <v>15</v>
      </c>
      <c r="E30" s="14" t="s">
        <v>16</v>
      </c>
      <c r="F30" s="14" t="s">
        <v>50</v>
      </c>
      <c r="G30" s="14" t="s">
        <v>51</v>
      </c>
      <c r="H30" s="14" t="s">
        <v>34</v>
      </c>
      <c r="I30" s="15">
        <f>IFERROR(IF(VLOOKUP(B30,[1]Sheet3!B:V,21,0)=0,"-",VLOOKUP(B30,[1]Sheet3!B:V,21,0)),"-")</f>
        <v>629</v>
      </c>
      <c r="J30" s="15" t="s">
        <v>40</v>
      </c>
      <c r="K30" s="14"/>
      <c r="L30" s="19"/>
    </row>
    <row r="31" spans="1:12" ht="19.149999999999999">
      <c r="A31" s="10">
        <v>29</v>
      </c>
      <c r="B31" s="11">
        <v>123834</v>
      </c>
      <c r="C31" s="12" t="s">
        <v>93</v>
      </c>
      <c r="D31" s="13" t="s">
        <v>15</v>
      </c>
      <c r="E31" s="14" t="s">
        <v>16</v>
      </c>
      <c r="F31" s="14" t="s">
        <v>23</v>
      </c>
      <c r="G31" s="14" t="s">
        <v>74</v>
      </c>
      <c r="H31" s="14" t="s">
        <v>34</v>
      </c>
      <c r="I31" s="15">
        <f>IFERROR(IF(VLOOKUP(B31,[1]Sheet3!B:V,21,0)=0,"-",VLOOKUP(B31,[1]Sheet3!B:V,21,0)),"-")</f>
        <v>626</v>
      </c>
      <c r="J31" s="15" t="s">
        <v>40</v>
      </c>
      <c r="K31" s="14"/>
      <c r="L31" s="19"/>
    </row>
    <row r="32" spans="1:12" ht="19.149999999999999">
      <c r="A32" s="10">
        <v>30</v>
      </c>
      <c r="B32" s="11">
        <v>850992</v>
      </c>
      <c r="C32" s="12" t="s">
        <v>94</v>
      </c>
      <c r="D32" s="13" t="s">
        <v>15</v>
      </c>
      <c r="E32" s="14" t="s">
        <v>16</v>
      </c>
      <c r="F32" s="14" t="s">
        <v>61</v>
      </c>
      <c r="G32" s="14" t="s">
        <v>62</v>
      </c>
      <c r="H32" s="14" t="s">
        <v>34</v>
      </c>
      <c r="I32" s="15">
        <f>IFERROR(IF(VLOOKUP(B32,[1]Sheet3!B:V,21,0)=0,"-",VLOOKUP(B32,[1]Sheet3!B:V,21,0)),"-")</f>
        <v>615</v>
      </c>
      <c r="J32" s="15" t="s">
        <v>40</v>
      </c>
      <c r="K32" s="14"/>
      <c r="L32" s="19"/>
    </row>
    <row r="33" spans="1:12" ht="19.149999999999999">
      <c r="A33" s="10">
        <v>31</v>
      </c>
      <c r="B33" s="11">
        <v>160579</v>
      </c>
      <c r="C33" s="12" t="s">
        <v>95</v>
      </c>
      <c r="D33" s="13" t="s">
        <v>15</v>
      </c>
      <c r="E33" s="14" t="s">
        <v>16</v>
      </c>
      <c r="F33" s="14" t="s">
        <v>43</v>
      </c>
      <c r="G33" s="14" t="s">
        <v>96</v>
      </c>
      <c r="H33" s="14" t="s">
        <v>27</v>
      </c>
      <c r="I33" s="15">
        <f>IFERROR(IF(VLOOKUP(B33,[1]Sheet3!B:V,21,0)=0,"-",VLOOKUP(B33,[1]Sheet3!B:V,21,0)),"-")</f>
        <v>589</v>
      </c>
      <c r="J33" s="15" t="s">
        <v>26</v>
      </c>
      <c r="K33" s="14"/>
      <c r="L33" s="19"/>
    </row>
    <row r="34" spans="1:12" ht="19.149999999999999">
      <c r="A34" s="10">
        <v>32</v>
      </c>
      <c r="B34" s="11">
        <v>738639</v>
      </c>
      <c r="C34" s="12" t="s">
        <v>97</v>
      </c>
      <c r="D34" s="13" t="s">
        <v>15</v>
      </c>
      <c r="E34" s="14" t="s">
        <v>16</v>
      </c>
      <c r="F34" s="14" t="s">
        <v>98</v>
      </c>
      <c r="G34" s="14" t="s">
        <v>99</v>
      </c>
      <c r="H34" s="14" t="s">
        <v>34</v>
      </c>
      <c r="I34" s="15">
        <f>IFERROR(IF(VLOOKUP(B34,[1]Sheet3!B:V,21,0)=0,"-",VLOOKUP(B34,[1]Sheet3!B:V,21,0)),"-")</f>
        <v>563</v>
      </c>
      <c r="J34" s="15" t="s">
        <v>20</v>
      </c>
      <c r="K34" s="14"/>
      <c r="L34" s="19"/>
    </row>
    <row r="35" spans="1:12" ht="19.149999999999999">
      <c r="A35" s="10">
        <v>33</v>
      </c>
      <c r="B35" s="11">
        <v>1001192</v>
      </c>
      <c r="C35" s="12" t="s">
        <v>100</v>
      </c>
      <c r="D35" s="13" t="s">
        <v>15</v>
      </c>
      <c r="E35" s="14" t="s">
        <v>16</v>
      </c>
      <c r="F35" s="14" t="s">
        <v>101</v>
      </c>
      <c r="G35" s="14" t="s">
        <v>102</v>
      </c>
      <c r="H35" s="14" t="s">
        <v>34</v>
      </c>
      <c r="I35" s="15">
        <f>IFERROR(IF(VLOOKUP(B35,[1]Sheet3!B:V,21,0)=0,"-",VLOOKUP(B35,[1]Sheet3!B:V,21,0)),"-")</f>
        <v>538</v>
      </c>
      <c r="J35" s="15" t="s">
        <v>20</v>
      </c>
      <c r="K35" s="14"/>
      <c r="L35" s="19"/>
    </row>
    <row r="36" spans="1:12" ht="19.149999999999999">
      <c r="A36" s="10">
        <v>34</v>
      </c>
      <c r="B36" s="11">
        <v>108522</v>
      </c>
      <c r="C36" s="12" t="s">
        <v>103</v>
      </c>
      <c r="D36" s="13" t="s">
        <v>15</v>
      </c>
      <c r="E36" s="14" t="s">
        <v>16</v>
      </c>
      <c r="F36" s="14" t="s">
        <v>104</v>
      </c>
      <c r="G36" s="14" t="s">
        <v>105</v>
      </c>
      <c r="H36" s="14" t="s">
        <v>27</v>
      </c>
      <c r="I36" s="15">
        <f>IFERROR(IF(VLOOKUP(B36,[1]Sheet3!B:V,21,0)=0,"-",VLOOKUP(B36,[1]Sheet3!B:V,21,0)),"-")</f>
        <v>505</v>
      </c>
      <c r="J36" s="15" t="s">
        <v>55</v>
      </c>
      <c r="K36" s="14"/>
      <c r="L36" s="19"/>
    </row>
    <row r="37" spans="1:12" ht="19.149999999999999">
      <c r="A37" s="10">
        <v>35</v>
      </c>
      <c r="B37" s="11">
        <v>423328</v>
      </c>
      <c r="C37" s="12" t="s">
        <v>106</v>
      </c>
      <c r="D37" s="13" t="s">
        <v>15</v>
      </c>
      <c r="E37" s="14" t="s">
        <v>16</v>
      </c>
      <c r="F37" s="14" t="s">
        <v>104</v>
      </c>
      <c r="G37" s="14" t="s">
        <v>107</v>
      </c>
      <c r="H37" s="14" t="s">
        <v>34</v>
      </c>
      <c r="I37" s="15">
        <f>IFERROR(IF(VLOOKUP(B37,[1]Sheet3!B:V,21,0)=0,"-",VLOOKUP(B37,[1]Sheet3!B:V,21,0)),"-")</f>
        <v>499</v>
      </c>
      <c r="J37" s="15" t="s">
        <v>26</v>
      </c>
      <c r="K37" s="14"/>
      <c r="L37" s="19"/>
    </row>
    <row r="38" spans="1:12" ht="19.149999999999999">
      <c r="A38" s="10">
        <v>36</v>
      </c>
      <c r="B38" s="11">
        <v>117983</v>
      </c>
      <c r="C38" s="12" t="s">
        <v>108</v>
      </c>
      <c r="D38" s="13" t="s">
        <v>15</v>
      </c>
      <c r="E38" s="14" t="s">
        <v>16</v>
      </c>
      <c r="F38" s="14" t="s">
        <v>109</v>
      </c>
      <c r="G38" s="14" t="s">
        <v>110</v>
      </c>
      <c r="H38" s="14" t="s">
        <v>34</v>
      </c>
      <c r="I38" s="15">
        <f>IFERROR(IF(VLOOKUP(B38,[1]Sheet3!B:V,21,0)=0,"-",VLOOKUP(B38,[1]Sheet3!B:V,21,0)),"-")</f>
        <v>474</v>
      </c>
      <c r="J38" s="15" t="s">
        <v>40</v>
      </c>
      <c r="K38" s="14"/>
      <c r="L38" s="19"/>
    </row>
    <row r="39" spans="1:12" ht="19.149999999999999">
      <c r="A39" s="10">
        <v>37</v>
      </c>
      <c r="B39" s="11">
        <v>259832</v>
      </c>
      <c r="C39" s="12" t="s">
        <v>111</v>
      </c>
      <c r="D39" s="13" t="s">
        <v>15</v>
      </c>
      <c r="E39" s="14" t="s">
        <v>16</v>
      </c>
      <c r="F39" s="14" t="s">
        <v>112</v>
      </c>
      <c r="G39" s="14" t="s">
        <v>113</v>
      </c>
      <c r="H39" s="14" t="s">
        <v>34</v>
      </c>
      <c r="I39" s="15">
        <f>IFERROR(IF(VLOOKUP(B39,[1]Sheet3!B:V,21,0)=0,"-",VLOOKUP(B39,[1]Sheet3!B:V,21,0)),"-")</f>
        <v>455</v>
      </c>
      <c r="J39" s="15" t="s">
        <v>40</v>
      </c>
      <c r="K39" s="14"/>
      <c r="L39" s="19"/>
    </row>
    <row r="40" spans="1:12" ht="19.149999999999999">
      <c r="A40" s="10">
        <v>38</v>
      </c>
      <c r="B40" s="11">
        <v>1001372</v>
      </c>
      <c r="C40" s="12" t="s">
        <v>114</v>
      </c>
      <c r="D40" s="13" t="s">
        <v>15</v>
      </c>
      <c r="E40" s="14" t="s">
        <v>16</v>
      </c>
      <c r="F40" s="14" t="s">
        <v>115</v>
      </c>
      <c r="G40" s="14" t="s">
        <v>116</v>
      </c>
      <c r="H40" s="14" t="s">
        <v>19</v>
      </c>
      <c r="I40" s="15">
        <f>IFERROR(IF(VLOOKUP(B40,[1]Sheet3!B:V,21,0)=0,"-",VLOOKUP(B40,[1]Sheet3!B:V,21,0)),"-")</f>
        <v>452</v>
      </c>
      <c r="J40" s="15" t="s">
        <v>20</v>
      </c>
      <c r="K40" s="14"/>
      <c r="L40" s="19"/>
    </row>
    <row r="41" spans="1:12" ht="19.149999999999999">
      <c r="A41" s="10">
        <v>39</v>
      </c>
      <c r="B41" s="11">
        <v>685832</v>
      </c>
      <c r="C41" s="12" t="s">
        <v>117</v>
      </c>
      <c r="D41" s="13" t="s">
        <v>15</v>
      </c>
      <c r="E41" s="14" t="s">
        <v>16</v>
      </c>
      <c r="F41" s="14" t="s">
        <v>104</v>
      </c>
      <c r="G41" s="14" t="s">
        <v>107</v>
      </c>
      <c r="H41" s="14" t="s">
        <v>37</v>
      </c>
      <c r="I41" s="15">
        <f>IFERROR(IF(VLOOKUP(B41,[1]Sheet3!B:V,21,0)=0,"-",VLOOKUP(B41,[1]Sheet3!B:V,21,0)),"-")</f>
        <v>440</v>
      </c>
      <c r="J41" s="15" t="s">
        <v>55</v>
      </c>
      <c r="K41" s="14"/>
      <c r="L41" s="19"/>
    </row>
    <row r="42" spans="1:12" ht="19.149999999999999">
      <c r="A42" s="10">
        <v>40</v>
      </c>
      <c r="B42" s="11">
        <v>861301</v>
      </c>
      <c r="C42" s="12" t="s">
        <v>118</v>
      </c>
      <c r="D42" s="13" t="s">
        <v>15</v>
      </c>
      <c r="E42" s="14" t="s">
        <v>16</v>
      </c>
      <c r="F42" s="14" t="s">
        <v>119</v>
      </c>
      <c r="G42" s="14" t="s">
        <v>120</v>
      </c>
      <c r="H42" s="14" t="s">
        <v>34</v>
      </c>
      <c r="I42" s="15">
        <f>IFERROR(IF(VLOOKUP(B42,[1]Sheet3!B:V,21,0)=0,"-",VLOOKUP(B42,[1]Sheet3!B:V,21,0)),"-")</f>
        <v>431</v>
      </c>
      <c r="J42" s="15" t="s">
        <v>40</v>
      </c>
      <c r="K42" s="14"/>
      <c r="L42" s="19"/>
    </row>
    <row r="43" spans="1:12" ht="19.149999999999999">
      <c r="A43" s="10">
        <v>41</v>
      </c>
      <c r="B43" s="11">
        <v>604325</v>
      </c>
      <c r="C43" s="12" t="s">
        <v>121</v>
      </c>
      <c r="D43" s="13" t="s">
        <v>15</v>
      </c>
      <c r="E43" s="14" t="s">
        <v>16</v>
      </c>
      <c r="F43" s="14" t="s">
        <v>122</v>
      </c>
      <c r="G43" s="14" t="s">
        <v>123</v>
      </c>
      <c r="H43" s="14" t="s">
        <v>19</v>
      </c>
      <c r="I43" s="15">
        <f>IFERROR(IF(VLOOKUP(B43,[1]Sheet3!B:V,21,0)=0,"-",VLOOKUP(B43,[1]Sheet3!B:V,21,0)),"-")</f>
        <v>400</v>
      </c>
      <c r="J43" s="15" t="s">
        <v>20</v>
      </c>
      <c r="K43" s="14"/>
      <c r="L43" s="19"/>
    </row>
    <row r="44" spans="1:12" ht="19.149999999999999">
      <c r="A44" s="10">
        <v>42</v>
      </c>
      <c r="B44" s="11">
        <v>656745</v>
      </c>
      <c r="C44" s="12" t="s">
        <v>124</v>
      </c>
      <c r="D44" s="13" t="s">
        <v>15</v>
      </c>
      <c r="E44" s="14" t="s">
        <v>16</v>
      </c>
      <c r="F44" s="14" t="s">
        <v>76</v>
      </c>
      <c r="G44" s="14" t="s">
        <v>125</v>
      </c>
      <c r="H44" s="14" t="s">
        <v>30</v>
      </c>
      <c r="I44" s="15">
        <f>IFERROR(IF(VLOOKUP(B44,[1]Sheet3!B:V,21,0)=0,"-",VLOOKUP(B44,[1]Sheet3!B:V,21,0)),"-")</f>
        <v>397</v>
      </c>
      <c r="J44" s="15" t="s">
        <v>55</v>
      </c>
      <c r="K44" s="14"/>
      <c r="L44" s="19"/>
    </row>
    <row r="45" spans="1:12" ht="19.149999999999999">
      <c r="A45" s="20">
        <v>43</v>
      </c>
      <c r="B45" s="21">
        <v>185815</v>
      </c>
      <c r="C45" s="22" t="s">
        <v>126</v>
      </c>
      <c r="D45" s="23" t="s">
        <v>15</v>
      </c>
      <c r="E45" s="24" t="s">
        <v>16</v>
      </c>
      <c r="F45" s="24" t="s">
        <v>109</v>
      </c>
      <c r="G45" s="24" t="s">
        <v>127</v>
      </c>
      <c r="H45" s="24" t="s">
        <v>34</v>
      </c>
      <c r="I45" s="25">
        <f>IFERROR(IF(VLOOKUP(B45,[1]Sheet3!B:V,21,0)=0,"-",VLOOKUP(B45,[1]Sheet3!B:V,21,0)),"-")</f>
        <v>396</v>
      </c>
      <c r="J45" s="25" t="s">
        <v>40</v>
      </c>
      <c r="K45" s="24"/>
      <c r="L45" s="26" t="s">
        <v>128</v>
      </c>
    </row>
    <row r="46" spans="1:12" ht="19.149999999999999">
      <c r="A46" s="10">
        <v>44</v>
      </c>
      <c r="B46" s="11">
        <v>156954</v>
      </c>
      <c r="C46" s="12" t="s">
        <v>129</v>
      </c>
      <c r="D46" s="13" t="s">
        <v>15</v>
      </c>
      <c r="E46" s="14" t="s">
        <v>16</v>
      </c>
      <c r="F46" s="14" t="s">
        <v>122</v>
      </c>
      <c r="G46" s="14" t="s">
        <v>130</v>
      </c>
      <c r="H46" s="14" t="s">
        <v>19</v>
      </c>
      <c r="I46" s="15">
        <f>IFERROR(IF(VLOOKUP(B46,[1]Sheet3!B:V,21,0)=0,"-",VLOOKUP(B46,[1]Sheet3!B:V,21,0)),"-")</f>
        <v>384</v>
      </c>
      <c r="J46" s="15" t="s">
        <v>55</v>
      </c>
      <c r="K46" s="14"/>
      <c r="L46" s="19"/>
    </row>
    <row r="47" spans="1:12" ht="19.149999999999999">
      <c r="A47" s="10">
        <v>45</v>
      </c>
      <c r="B47" s="11">
        <v>856809</v>
      </c>
      <c r="C47" s="12" t="s">
        <v>131</v>
      </c>
      <c r="D47" s="13" t="s">
        <v>15</v>
      </c>
      <c r="E47" s="14" t="s">
        <v>16</v>
      </c>
      <c r="F47" s="14" t="s">
        <v>104</v>
      </c>
      <c r="G47" s="14" t="s">
        <v>107</v>
      </c>
      <c r="H47" s="14" t="s">
        <v>30</v>
      </c>
      <c r="I47" s="15">
        <f>IFERROR(IF(VLOOKUP(B47,[1]Sheet3!B:V,21,0)=0,"-",VLOOKUP(B47,[1]Sheet3!B:V,21,0)),"-")</f>
        <v>369</v>
      </c>
      <c r="J47" s="15" t="s">
        <v>55</v>
      </c>
      <c r="K47" s="14"/>
      <c r="L47" s="19"/>
    </row>
    <row r="48" spans="1:12" ht="19.149999999999999">
      <c r="A48" s="10">
        <v>46</v>
      </c>
      <c r="B48" s="11">
        <v>1001223</v>
      </c>
      <c r="C48" s="12" t="s">
        <v>132</v>
      </c>
      <c r="D48" s="13" t="s">
        <v>15</v>
      </c>
      <c r="E48" s="14" t="s">
        <v>16</v>
      </c>
      <c r="F48" s="14" t="s">
        <v>104</v>
      </c>
      <c r="G48" s="14" t="s">
        <v>133</v>
      </c>
      <c r="H48" s="14" t="s">
        <v>19</v>
      </c>
      <c r="I48" s="15">
        <f>IFERROR(IF(VLOOKUP(B48,[1]Sheet3!B:V,21,0)=0,"-",VLOOKUP(B48,[1]Sheet3!B:V,21,0)),"-")</f>
        <v>364</v>
      </c>
      <c r="J48" s="15" t="s">
        <v>20</v>
      </c>
      <c r="K48" s="14"/>
      <c r="L48" s="19"/>
    </row>
    <row r="49" spans="1:12" ht="19.149999999999999">
      <c r="A49" s="10">
        <v>47</v>
      </c>
      <c r="B49" s="11">
        <v>100140</v>
      </c>
      <c r="C49" s="12" t="s">
        <v>134</v>
      </c>
      <c r="D49" s="13" t="s">
        <v>15</v>
      </c>
      <c r="E49" s="14" t="s">
        <v>16</v>
      </c>
      <c r="F49" s="14" t="s">
        <v>76</v>
      </c>
      <c r="G49" s="14" t="s">
        <v>89</v>
      </c>
      <c r="H49" s="14" t="s">
        <v>30</v>
      </c>
      <c r="I49" s="15">
        <f>IFERROR(IF(VLOOKUP(B49,[1]Sheet3!B:V,21,0)=0,"-",VLOOKUP(B49,[1]Sheet3!B:V,21,0)),"-")</f>
        <v>356</v>
      </c>
      <c r="J49" s="15" t="s">
        <v>40</v>
      </c>
      <c r="K49" s="14"/>
      <c r="L49" s="19"/>
    </row>
    <row r="50" spans="1:12" ht="19.149999999999999">
      <c r="A50" s="10">
        <v>48</v>
      </c>
      <c r="B50" s="11">
        <v>142040</v>
      </c>
      <c r="C50" s="12" t="s">
        <v>135</v>
      </c>
      <c r="D50" s="13" t="s">
        <v>15</v>
      </c>
      <c r="E50" s="14" t="s">
        <v>16</v>
      </c>
      <c r="F50" s="14" t="s">
        <v>98</v>
      </c>
      <c r="G50" s="14" t="s">
        <v>136</v>
      </c>
      <c r="H50" s="14" t="s">
        <v>27</v>
      </c>
      <c r="I50" s="15">
        <f>IFERROR(IF(VLOOKUP(B50,[1]Sheet3!B:V,21,0)=0,"-",VLOOKUP(B50,[1]Sheet3!B:V,21,0)),"-")</f>
        <v>352</v>
      </c>
      <c r="J50" s="15" t="s">
        <v>26</v>
      </c>
      <c r="K50" s="14"/>
      <c r="L50" s="19"/>
    </row>
    <row r="51" spans="1:12" ht="19.149999999999999">
      <c r="A51" s="10">
        <v>49</v>
      </c>
      <c r="B51" s="11">
        <v>503724</v>
      </c>
      <c r="C51" s="12" t="s">
        <v>137</v>
      </c>
      <c r="D51" s="13" t="s">
        <v>15</v>
      </c>
      <c r="E51" s="14" t="s">
        <v>16</v>
      </c>
      <c r="F51" s="14" t="s">
        <v>98</v>
      </c>
      <c r="G51" s="14" t="s">
        <v>138</v>
      </c>
      <c r="H51" s="14" t="s">
        <v>37</v>
      </c>
      <c r="I51" s="15">
        <f>IFERROR(IF(VLOOKUP(B51,[1]Sheet3!B:V,21,0)=0,"-",VLOOKUP(B51,[1]Sheet3!B:V,21,0)),"-")</f>
        <v>338</v>
      </c>
      <c r="J51" s="15" t="s">
        <v>55</v>
      </c>
      <c r="K51" s="14"/>
      <c r="L51" s="19"/>
    </row>
    <row r="52" spans="1:12" ht="19.149999999999999">
      <c r="A52" s="10">
        <v>50</v>
      </c>
      <c r="B52" s="11">
        <v>133995</v>
      </c>
      <c r="C52" s="12" t="s">
        <v>139</v>
      </c>
      <c r="D52" s="13" t="s">
        <v>15</v>
      </c>
      <c r="E52" s="14" t="s">
        <v>16</v>
      </c>
      <c r="F52" s="14" t="s">
        <v>104</v>
      </c>
      <c r="G52" s="14" t="s">
        <v>140</v>
      </c>
      <c r="H52" s="14" t="s">
        <v>34</v>
      </c>
      <c r="I52" s="15">
        <f>IFERROR(IF(VLOOKUP(B52,[1]Sheet3!B:V,21,0)=0,"-",VLOOKUP(B52,[1]Sheet3!B:V,21,0)),"-")</f>
        <v>336</v>
      </c>
      <c r="J52" s="15" t="s">
        <v>55</v>
      </c>
      <c r="K52" s="14"/>
      <c r="L52" s="19"/>
    </row>
    <row r="53" spans="1:12" ht="19.149999999999999">
      <c r="A53" s="10">
        <v>51</v>
      </c>
      <c r="B53" s="11">
        <v>187233</v>
      </c>
      <c r="C53" s="12" t="s">
        <v>141</v>
      </c>
      <c r="D53" s="13" t="s">
        <v>15</v>
      </c>
      <c r="E53" s="14" t="s">
        <v>16</v>
      </c>
      <c r="F53" s="14" t="s">
        <v>142</v>
      </c>
      <c r="G53" s="14" t="s">
        <v>143</v>
      </c>
      <c r="H53" s="14" t="s">
        <v>19</v>
      </c>
      <c r="I53" s="15">
        <f>IFERROR(IF(VLOOKUP(B53,[1]Sheet3!B:V,21,0)=0,"-",VLOOKUP(B53,[1]Sheet3!B:V,21,0)),"-")</f>
        <v>336</v>
      </c>
      <c r="J53" s="15" t="s">
        <v>55</v>
      </c>
      <c r="K53" s="14"/>
      <c r="L53" s="19"/>
    </row>
    <row r="54" spans="1:12" ht="19.149999999999999">
      <c r="A54" s="10">
        <v>52</v>
      </c>
      <c r="B54" s="11">
        <v>1001107</v>
      </c>
      <c r="C54" s="12" t="s">
        <v>144</v>
      </c>
      <c r="D54" s="13" t="s">
        <v>15</v>
      </c>
      <c r="E54" s="14" t="s">
        <v>16</v>
      </c>
      <c r="F54" s="14" t="s">
        <v>98</v>
      </c>
      <c r="G54" s="14" t="s">
        <v>145</v>
      </c>
      <c r="H54" s="14" t="s">
        <v>19</v>
      </c>
      <c r="I54" s="15">
        <f>IFERROR(IF(VLOOKUP(B54,[1]Sheet3!B:V,21,0)=0,"-",VLOOKUP(B54,[1]Sheet3!B:V,21,0)),"-")</f>
        <v>317</v>
      </c>
      <c r="J54" s="15" t="s">
        <v>26</v>
      </c>
      <c r="K54" s="14"/>
      <c r="L54" s="19"/>
    </row>
    <row r="55" spans="1:12" ht="19.149999999999999">
      <c r="A55" s="10">
        <v>53</v>
      </c>
      <c r="B55" s="11">
        <v>102977</v>
      </c>
      <c r="C55" s="12" t="s">
        <v>146</v>
      </c>
      <c r="D55" s="13" t="s">
        <v>15</v>
      </c>
      <c r="E55" s="14" t="s">
        <v>16</v>
      </c>
      <c r="F55" s="14" t="s">
        <v>98</v>
      </c>
      <c r="G55" s="14" t="s">
        <v>147</v>
      </c>
      <c r="H55" s="14" t="s">
        <v>34</v>
      </c>
      <c r="I55" s="15">
        <f>IFERROR(IF(VLOOKUP(B55,[1]Sheet3!B:V,21,0)=0,"-",VLOOKUP(B55,[1]Sheet3!B:V,21,0)),"-")</f>
        <v>313</v>
      </c>
      <c r="J55" s="15" t="s">
        <v>26</v>
      </c>
      <c r="K55" s="14"/>
      <c r="L55" s="19"/>
    </row>
    <row r="56" spans="1:12" ht="19.149999999999999">
      <c r="A56" s="10">
        <v>54</v>
      </c>
      <c r="B56" s="11">
        <v>699110</v>
      </c>
      <c r="C56" s="12" t="s">
        <v>148</v>
      </c>
      <c r="D56" s="13" t="s">
        <v>15</v>
      </c>
      <c r="E56" s="14" t="s">
        <v>16</v>
      </c>
      <c r="F56" s="14" t="s">
        <v>104</v>
      </c>
      <c r="G56" s="14" t="s">
        <v>107</v>
      </c>
      <c r="H56" s="14" t="s">
        <v>30</v>
      </c>
      <c r="I56" s="15">
        <f>IFERROR(IF(VLOOKUP(B56,[1]Sheet3!B:V,21,0)=0,"-",VLOOKUP(B56,[1]Sheet3!B:V,21,0)),"-")</f>
        <v>310</v>
      </c>
      <c r="J56" s="15" t="s">
        <v>26</v>
      </c>
      <c r="K56" s="14"/>
      <c r="L56" s="19"/>
    </row>
    <row r="57" spans="1:12" ht="19.149999999999999">
      <c r="A57" s="10">
        <v>55</v>
      </c>
      <c r="B57" s="11">
        <v>560953</v>
      </c>
      <c r="C57" s="12" t="s">
        <v>149</v>
      </c>
      <c r="D57" s="13" t="s">
        <v>15</v>
      </c>
      <c r="E57" s="14" t="s">
        <v>16</v>
      </c>
      <c r="F57" s="14" t="s">
        <v>104</v>
      </c>
      <c r="G57" s="14" t="s">
        <v>150</v>
      </c>
      <c r="H57" s="14" t="s">
        <v>19</v>
      </c>
      <c r="I57" s="15">
        <f>IFERROR(IF(VLOOKUP(B57,[1]Sheet3!B:V,21,0)=0,"-",VLOOKUP(B57,[1]Sheet3!B:V,21,0)),"-")</f>
        <v>301</v>
      </c>
      <c r="J57" s="15" t="s">
        <v>20</v>
      </c>
      <c r="K57" s="14"/>
      <c r="L57" s="19"/>
    </row>
    <row r="58" spans="1:12" ht="19.149999999999999">
      <c r="A58" s="10">
        <v>56</v>
      </c>
      <c r="B58" s="11">
        <v>778643</v>
      </c>
      <c r="C58" s="12" t="s">
        <v>151</v>
      </c>
      <c r="D58" s="13" t="s">
        <v>15</v>
      </c>
      <c r="E58" s="14" t="s">
        <v>16</v>
      </c>
      <c r="F58" s="14" t="s">
        <v>104</v>
      </c>
      <c r="G58" s="14" t="s">
        <v>107</v>
      </c>
      <c r="H58" s="14" t="s">
        <v>30</v>
      </c>
      <c r="I58" s="15">
        <f>IFERROR(IF(VLOOKUP(B58,[1]Sheet3!B:V,21,0)=0,"-",VLOOKUP(B58,[1]Sheet3!B:V,21,0)),"-")</f>
        <v>270</v>
      </c>
      <c r="J58" s="15" t="s">
        <v>55</v>
      </c>
      <c r="K58" s="14"/>
      <c r="L58" s="19"/>
    </row>
    <row r="59" spans="1:12" ht="19.149999999999999">
      <c r="A59" s="10">
        <v>57</v>
      </c>
      <c r="B59" s="11">
        <v>116630</v>
      </c>
      <c r="C59" s="12" t="s">
        <v>152</v>
      </c>
      <c r="D59" s="13" t="s">
        <v>15</v>
      </c>
      <c r="E59" s="14" t="s">
        <v>16</v>
      </c>
      <c r="F59" s="14" t="s">
        <v>104</v>
      </c>
      <c r="G59" s="14" t="s">
        <v>107</v>
      </c>
      <c r="H59" s="14" t="s">
        <v>30</v>
      </c>
      <c r="I59" s="15">
        <f>IFERROR(IF(VLOOKUP(B59,[1]Sheet3!B:V,21,0)=0,"-",VLOOKUP(B59,[1]Sheet3!B:V,21,0)),"-")</f>
        <v>248</v>
      </c>
      <c r="J59" s="15" t="s">
        <v>55</v>
      </c>
      <c r="K59" s="14"/>
      <c r="L59" s="19"/>
    </row>
    <row r="60" spans="1:12" ht="19.149999999999999">
      <c r="A60" s="10">
        <v>58</v>
      </c>
      <c r="B60" s="11">
        <v>477559</v>
      </c>
      <c r="C60" s="12" t="s">
        <v>153</v>
      </c>
      <c r="D60" s="13" t="s">
        <v>15</v>
      </c>
      <c r="E60" s="14" t="s">
        <v>16</v>
      </c>
      <c r="F60" s="14" t="s">
        <v>98</v>
      </c>
      <c r="G60" s="14" t="s">
        <v>154</v>
      </c>
      <c r="H60" s="14" t="s">
        <v>30</v>
      </c>
      <c r="I60" s="15">
        <f>IFERROR(IF(VLOOKUP(B60,[1]Sheet3!B:V,21,0)=0,"-",VLOOKUP(B60,[1]Sheet3!B:V,21,0)),"-")</f>
        <v>248</v>
      </c>
      <c r="J60" s="15" t="s">
        <v>55</v>
      </c>
      <c r="K60" s="14"/>
      <c r="L60" s="19"/>
    </row>
    <row r="61" spans="1:12" ht="19.149999999999999">
      <c r="A61" s="10">
        <v>59</v>
      </c>
      <c r="B61" s="11">
        <v>130438</v>
      </c>
      <c r="C61" s="12" t="s">
        <v>155</v>
      </c>
      <c r="D61" s="13" t="s">
        <v>15</v>
      </c>
      <c r="E61" s="14" t="s">
        <v>16</v>
      </c>
      <c r="F61" s="14" t="s">
        <v>104</v>
      </c>
      <c r="G61" s="14" t="s">
        <v>156</v>
      </c>
      <c r="H61" s="14" t="s">
        <v>27</v>
      </c>
      <c r="I61" s="15">
        <f>IFERROR(IF(VLOOKUP(B61,[1]Sheet3!B:V,21,0)=0,"-",VLOOKUP(B61,[1]Sheet3!B:V,21,0)),"-")</f>
        <v>245</v>
      </c>
      <c r="J61" s="15" t="s">
        <v>26</v>
      </c>
      <c r="K61" s="14"/>
      <c r="L61" s="19"/>
    </row>
    <row r="62" spans="1:12" ht="19.149999999999999">
      <c r="A62" s="10">
        <v>60</v>
      </c>
      <c r="B62" s="11">
        <v>145408</v>
      </c>
      <c r="C62" s="12" t="s">
        <v>157</v>
      </c>
      <c r="D62" s="13" t="s">
        <v>15</v>
      </c>
      <c r="E62" s="14" t="s">
        <v>16</v>
      </c>
      <c r="F62" s="14" t="s">
        <v>104</v>
      </c>
      <c r="G62" s="14" t="s">
        <v>158</v>
      </c>
      <c r="H62" s="14" t="s">
        <v>30</v>
      </c>
      <c r="I62" s="15">
        <f>IFERROR(IF(VLOOKUP(B62,[1]Sheet3!B:V,21,0)=0,"-",VLOOKUP(B62,[1]Sheet3!B:V,21,0)),"-")</f>
        <v>230</v>
      </c>
      <c r="J62" s="15" t="s">
        <v>20</v>
      </c>
      <c r="K62" s="14"/>
      <c r="L62" s="19"/>
    </row>
    <row r="63" spans="1:12" ht="19.149999999999999">
      <c r="A63" s="10">
        <v>61</v>
      </c>
      <c r="B63" s="11">
        <v>1001249</v>
      </c>
      <c r="C63" s="12" t="s">
        <v>159</v>
      </c>
      <c r="D63" s="13" t="s">
        <v>15</v>
      </c>
      <c r="E63" s="14" t="s">
        <v>16</v>
      </c>
      <c r="F63" s="14" t="s">
        <v>76</v>
      </c>
      <c r="G63" s="14" t="s">
        <v>89</v>
      </c>
      <c r="H63" s="14" t="s">
        <v>45</v>
      </c>
      <c r="I63" s="15">
        <f>IFERROR(IF(VLOOKUP(B63,[1]Sheet3!B:V,21,0)=0,"-",VLOOKUP(B63,[1]Sheet3!B:V,21,0)),"-")</f>
        <v>217</v>
      </c>
      <c r="J63" s="14" t="s">
        <v>45</v>
      </c>
      <c r="K63" s="14"/>
      <c r="L63" s="19"/>
    </row>
    <row r="64" spans="1:12" ht="19.149999999999999">
      <c r="A64" s="10">
        <v>62</v>
      </c>
      <c r="B64" s="11">
        <v>738637</v>
      </c>
      <c r="C64" s="12" t="s">
        <v>160</v>
      </c>
      <c r="D64" s="13" t="s">
        <v>15</v>
      </c>
      <c r="E64" s="14" t="s">
        <v>16</v>
      </c>
      <c r="F64" s="14" t="s">
        <v>104</v>
      </c>
      <c r="G64" s="14" t="s">
        <v>161</v>
      </c>
      <c r="H64" s="14" t="s">
        <v>30</v>
      </c>
      <c r="I64" s="15">
        <f>IFERROR(IF(VLOOKUP(B64,[1]Sheet3!B:V,21,0)=0,"-",VLOOKUP(B64,[1]Sheet3!B:V,21,0)),"-")</f>
        <v>216</v>
      </c>
      <c r="J64" s="15" t="s">
        <v>26</v>
      </c>
      <c r="K64" s="14"/>
      <c r="L64" s="19"/>
    </row>
    <row r="65" spans="1:12" ht="19.149999999999999">
      <c r="A65" s="10">
        <v>63</v>
      </c>
      <c r="B65" s="11">
        <v>404749</v>
      </c>
      <c r="C65" s="12" t="s">
        <v>162</v>
      </c>
      <c r="D65" s="13" t="s">
        <v>15</v>
      </c>
      <c r="E65" s="14" t="s">
        <v>16</v>
      </c>
      <c r="F65" s="14" t="s">
        <v>163</v>
      </c>
      <c r="G65" s="14" t="s">
        <v>164</v>
      </c>
      <c r="H65" s="14" t="s">
        <v>34</v>
      </c>
      <c r="I65" s="15">
        <f>IFERROR(IF(VLOOKUP(B65,[1]Sheet3!B:V,21,0)=0,"-",VLOOKUP(B65,[1]Sheet3!B:V,21,0)),"-")</f>
        <v>169</v>
      </c>
      <c r="J65" s="15" t="s">
        <v>40</v>
      </c>
      <c r="K65" s="14"/>
      <c r="L65" s="19"/>
    </row>
    <row r="66" spans="1:12" ht="19.149999999999999">
      <c r="A66" s="10">
        <v>64</v>
      </c>
      <c r="B66" s="11">
        <v>781306</v>
      </c>
      <c r="C66" s="12" t="s">
        <v>165</v>
      </c>
      <c r="D66" s="13" t="s">
        <v>15</v>
      </c>
      <c r="E66" s="14" t="s">
        <v>16</v>
      </c>
      <c r="F66" s="14" t="s">
        <v>76</v>
      </c>
      <c r="G66" s="14" t="s">
        <v>166</v>
      </c>
      <c r="H66" s="14" t="s">
        <v>30</v>
      </c>
      <c r="I66" s="15">
        <f>IFERROR(IF(VLOOKUP(B66,[1]Sheet3!B:V,21,0)=0,"-",VLOOKUP(B66,[1]Sheet3!B:V,21,0)),"-")</f>
        <v>163</v>
      </c>
      <c r="J66" s="15" t="s">
        <v>55</v>
      </c>
      <c r="K66" s="14"/>
      <c r="L66" s="19"/>
    </row>
    <row r="67" spans="1:12" ht="19.149999999999999">
      <c r="A67" s="10">
        <v>65</v>
      </c>
      <c r="B67" s="11">
        <v>908993</v>
      </c>
      <c r="C67" s="12" t="s">
        <v>167</v>
      </c>
      <c r="D67" s="13" t="s">
        <v>15</v>
      </c>
      <c r="E67" s="14" t="s">
        <v>16</v>
      </c>
      <c r="F67" s="14" t="s">
        <v>104</v>
      </c>
      <c r="G67" s="14" t="s">
        <v>168</v>
      </c>
      <c r="H67" s="14" t="s">
        <v>34</v>
      </c>
      <c r="I67" s="15">
        <f>IFERROR(IF(VLOOKUP(B67,[1]Sheet3!B:V,21,0)=0,"-",VLOOKUP(B67,[1]Sheet3!B:V,21,0)),"-")</f>
        <v>162</v>
      </c>
      <c r="J67" s="15" t="s">
        <v>55</v>
      </c>
      <c r="K67" s="14"/>
      <c r="L67" s="19"/>
    </row>
    <row r="68" spans="1:12" ht="19.149999999999999">
      <c r="A68" s="10">
        <v>66</v>
      </c>
      <c r="B68" s="11">
        <v>802618</v>
      </c>
      <c r="C68" s="12" t="s">
        <v>169</v>
      </c>
      <c r="D68" s="13" t="s">
        <v>15</v>
      </c>
      <c r="E68" s="14" t="s">
        <v>16</v>
      </c>
      <c r="F68" s="14" t="s">
        <v>98</v>
      </c>
      <c r="G68" s="14" t="s">
        <v>170</v>
      </c>
      <c r="H68" s="14" t="s">
        <v>34</v>
      </c>
      <c r="I68" s="15">
        <f>IFERROR(IF(VLOOKUP(B68,[1]Sheet3!B:V,21,0)=0,"-",VLOOKUP(B68,[1]Sheet3!B:V,21,0)),"-")</f>
        <v>156</v>
      </c>
      <c r="J68" s="15" t="s">
        <v>40</v>
      </c>
      <c r="K68" s="14"/>
      <c r="L68" s="19"/>
    </row>
    <row r="69" spans="1:12" ht="19.149999999999999">
      <c r="A69" s="10">
        <v>67</v>
      </c>
      <c r="B69" s="11">
        <v>960244</v>
      </c>
      <c r="C69" s="12" t="s">
        <v>171</v>
      </c>
      <c r="D69" s="13" t="s">
        <v>15</v>
      </c>
      <c r="E69" s="14" t="s">
        <v>16</v>
      </c>
      <c r="F69" s="14" t="s">
        <v>104</v>
      </c>
      <c r="G69" s="14" t="s">
        <v>107</v>
      </c>
      <c r="H69" s="14" t="s">
        <v>30</v>
      </c>
      <c r="I69" s="15">
        <f>IFERROR(IF(VLOOKUP(B69,[1]Sheet3!B:V,21,0)=0,"-",VLOOKUP(B69,[1]Sheet3!B:V,21,0)),"-")</f>
        <v>151</v>
      </c>
      <c r="J69" s="15" t="s">
        <v>26</v>
      </c>
      <c r="K69" s="14"/>
      <c r="L69" s="19"/>
    </row>
    <row r="70" spans="1:12" ht="19.149999999999999">
      <c r="A70" s="10">
        <v>68</v>
      </c>
      <c r="B70" s="11">
        <v>132246</v>
      </c>
      <c r="C70" s="12" t="s">
        <v>172</v>
      </c>
      <c r="D70" s="13" t="s">
        <v>15</v>
      </c>
      <c r="E70" s="14" t="s">
        <v>16</v>
      </c>
      <c r="F70" s="14" t="s">
        <v>58</v>
      </c>
      <c r="G70" s="14" t="s">
        <v>64</v>
      </c>
      <c r="H70" s="14" t="s">
        <v>19</v>
      </c>
      <c r="I70" s="15">
        <f>IFERROR(IF(VLOOKUP(B70,[1]Sheet3!B:V,21,0)=0,"-",VLOOKUP(B70,[1]Sheet3!B:V,21,0)),"-")</f>
        <v>120</v>
      </c>
      <c r="J70" s="15" t="s">
        <v>55</v>
      </c>
      <c r="K70" s="14"/>
      <c r="L70" s="19"/>
    </row>
    <row r="71" spans="1:12" ht="19.149999999999999">
      <c r="A71" s="10">
        <v>69</v>
      </c>
      <c r="B71" s="11">
        <v>631042</v>
      </c>
      <c r="C71" s="12" t="s">
        <v>173</v>
      </c>
      <c r="D71" s="13" t="s">
        <v>15</v>
      </c>
      <c r="E71" s="14" t="s">
        <v>16</v>
      </c>
      <c r="F71" s="14" t="s">
        <v>81</v>
      </c>
      <c r="G71" s="14" t="s">
        <v>174</v>
      </c>
      <c r="H71" s="14" t="s">
        <v>34</v>
      </c>
      <c r="I71" s="15">
        <f>IFERROR(IF(VLOOKUP(B71,[1]Sheet3!B:V,21,0)=0,"-",VLOOKUP(B71,[1]Sheet3!B:V,21,0)),"-")</f>
        <v>106</v>
      </c>
      <c r="J71" s="15" t="s">
        <v>40</v>
      </c>
      <c r="K71" s="14"/>
      <c r="L71" s="19"/>
    </row>
    <row r="72" spans="1:12" ht="19.149999999999999">
      <c r="A72" s="10">
        <v>70</v>
      </c>
      <c r="B72" s="11">
        <v>179156</v>
      </c>
      <c r="C72" s="12" t="s">
        <v>175</v>
      </c>
      <c r="D72" s="13" t="s">
        <v>15</v>
      </c>
      <c r="E72" s="14" t="s">
        <v>16</v>
      </c>
      <c r="F72" s="14" t="s">
        <v>109</v>
      </c>
      <c r="G72" s="14" t="s">
        <v>127</v>
      </c>
      <c r="H72" s="14" t="s">
        <v>34</v>
      </c>
      <c r="I72" s="15">
        <f>IFERROR(IF(VLOOKUP(B72,[1]Sheet3!B:V,21,0)=0,"-",VLOOKUP(B72,[1]Sheet3!B:V,21,0)),"-")</f>
        <v>104</v>
      </c>
      <c r="J72" s="15" t="s">
        <v>40</v>
      </c>
      <c r="K72" s="14"/>
      <c r="L72" s="19"/>
    </row>
    <row r="73" spans="1:12" ht="19.149999999999999">
      <c r="A73" s="10">
        <v>71</v>
      </c>
      <c r="B73" s="11">
        <v>1001471</v>
      </c>
      <c r="C73" s="12" t="s">
        <v>176</v>
      </c>
      <c r="D73" s="13" t="s">
        <v>15</v>
      </c>
      <c r="E73" s="14" t="s">
        <v>16</v>
      </c>
      <c r="F73" s="14" t="s">
        <v>98</v>
      </c>
      <c r="G73" s="14" t="s">
        <v>177</v>
      </c>
      <c r="H73" s="14" t="s">
        <v>34</v>
      </c>
      <c r="I73" s="15">
        <f>IFERROR(IF(VLOOKUP(B73,[1]Sheet3!B:V,21,0)=0,"-",VLOOKUP(B73,[1]Sheet3!B:V,21,0)),"-")</f>
        <v>101</v>
      </c>
      <c r="J73" s="15" t="s">
        <v>55</v>
      </c>
      <c r="K73" s="14"/>
      <c r="L73" s="19"/>
    </row>
    <row r="74" spans="1:12" ht="19.149999999999999">
      <c r="A74" s="10">
        <v>72</v>
      </c>
      <c r="B74" s="11">
        <v>903501</v>
      </c>
      <c r="C74" s="12" t="s">
        <v>178</v>
      </c>
      <c r="D74" s="13" t="s">
        <v>15</v>
      </c>
      <c r="E74" s="14" t="s">
        <v>16</v>
      </c>
      <c r="F74" s="14" t="s">
        <v>98</v>
      </c>
      <c r="G74" s="14" t="s">
        <v>179</v>
      </c>
      <c r="H74" s="14" t="s">
        <v>30</v>
      </c>
      <c r="I74" s="15">
        <f>IFERROR(IF(VLOOKUP(B74,[1]Sheet3!B:V,21,0)=0,"-",VLOOKUP(B74,[1]Sheet3!B:V,21,0)),"-")</f>
        <v>99</v>
      </c>
      <c r="J74" s="15" t="s">
        <v>55</v>
      </c>
      <c r="K74" s="14"/>
      <c r="L74" s="19"/>
    </row>
    <row r="75" spans="1:12" ht="19.149999999999999">
      <c r="A75" s="10">
        <v>73</v>
      </c>
      <c r="B75" s="11">
        <v>664496</v>
      </c>
      <c r="C75" s="12" t="s">
        <v>180</v>
      </c>
      <c r="D75" s="13" t="s">
        <v>15</v>
      </c>
      <c r="E75" s="14" t="s">
        <v>16</v>
      </c>
      <c r="F75" s="14" t="s">
        <v>104</v>
      </c>
      <c r="G75" s="14" t="s">
        <v>107</v>
      </c>
      <c r="H75" s="14" t="s">
        <v>30</v>
      </c>
      <c r="I75" s="15">
        <f>IFERROR(IF(VLOOKUP(B75,[1]Sheet3!B:V,21,0)=0,"-",VLOOKUP(B75,[1]Sheet3!B:V,21,0)),"-")</f>
        <v>97</v>
      </c>
      <c r="J75" s="15" t="s">
        <v>20</v>
      </c>
      <c r="K75" s="14"/>
      <c r="L75" s="19"/>
    </row>
    <row r="76" spans="1:12" ht="19.149999999999999">
      <c r="A76" s="10">
        <v>74</v>
      </c>
      <c r="B76" s="11">
        <v>284695</v>
      </c>
      <c r="C76" s="12" t="s">
        <v>181</v>
      </c>
      <c r="D76" s="13" t="s">
        <v>15</v>
      </c>
      <c r="E76" s="14" t="s">
        <v>16</v>
      </c>
      <c r="F76" s="14" t="s">
        <v>142</v>
      </c>
      <c r="G76" s="14" t="s">
        <v>182</v>
      </c>
      <c r="H76" s="14" t="s">
        <v>30</v>
      </c>
      <c r="I76" s="15">
        <f>IFERROR(IF(VLOOKUP(B76,[1]Sheet3!B:V,21,0)=0,"-",VLOOKUP(B76,[1]Sheet3!B:V,21,0)),"-")</f>
        <v>91</v>
      </c>
      <c r="J76" s="15" t="s">
        <v>20</v>
      </c>
      <c r="K76" s="14"/>
      <c r="L76" s="19"/>
    </row>
    <row r="77" spans="1:12" ht="19.149999999999999">
      <c r="A77" s="10">
        <v>75</v>
      </c>
      <c r="B77" s="11">
        <v>1001258</v>
      </c>
      <c r="C77" s="12" t="s">
        <v>183</v>
      </c>
      <c r="D77" s="13" t="s">
        <v>15</v>
      </c>
      <c r="E77" s="14" t="s">
        <v>16</v>
      </c>
      <c r="F77" s="14" t="s">
        <v>115</v>
      </c>
      <c r="G77" s="14" t="s">
        <v>116</v>
      </c>
      <c r="H77" s="14" t="s">
        <v>34</v>
      </c>
      <c r="I77" s="15">
        <f>IFERROR(IF(VLOOKUP(B77,[1]Sheet3!B:V,21,0)=0,"-",VLOOKUP(B77,[1]Sheet3!B:V,21,0)),"-")</f>
        <v>85</v>
      </c>
      <c r="J77" s="15" t="s">
        <v>55</v>
      </c>
      <c r="K77" s="14"/>
      <c r="L77" s="19"/>
    </row>
    <row r="78" spans="1:12" ht="19.149999999999999">
      <c r="A78" s="10">
        <v>76</v>
      </c>
      <c r="B78" s="11">
        <v>100628</v>
      </c>
      <c r="C78" s="12" t="s">
        <v>184</v>
      </c>
      <c r="D78" s="13" t="s">
        <v>15</v>
      </c>
      <c r="E78" s="14" t="s">
        <v>16</v>
      </c>
      <c r="F78" s="14" t="s">
        <v>104</v>
      </c>
      <c r="G78" s="14" t="s">
        <v>185</v>
      </c>
      <c r="H78" s="14" t="s">
        <v>34</v>
      </c>
      <c r="I78" s="15">
        <f>IFERROR(IF(VLOOKUP(B78,[1]Sheet3!B:V,21,0)=0,"-",VLOOKUP(B78,[1]Sheet3!B:V,21,0)),"-")</f>
        <v>84</v>
      </c>
      <c r="J78" s="15" t="s">
        <v>26</v>
      </c>
      <c r="K78" s="14"/>
      <c r="L78" s="19"/>
    </row>
    <row r="79" spans="1:12" ht="19.149999999999999">
      <c r="A79" s="10">
        <v>77</v>
      </c>
      <c r="B79" s="11">
        <v>362210</v>
      </c>
      <c r="C79" s="12" t="s">
        <v>186</v>
      </c>
      <c r="D79" s="13" t="s">
        <v>15</v>
      </c>
      <c r="E79" s="14" t="s">
        <v>16</v>
      </c>
      <c r="F79" s="14" t="s">
        <v>58</v>
      </c>
      <c r="G79" s="14" t="s">
        <v>187</v>
      </c>
      <c r="H79" s="14" t="s">
        <v>19</v>
      </c>
      <c r="I79" s="15">
        <f>IFERROR(IF(VLOOKUP(B79,[1]Sheet3!B:V,21,0)=0,"-",VLOOKUP(B79,[1]Sheet3!B:V,21,0)),"-")</f>
        <v>83</v>
      </c>
      <c r="J79" s="15" t="s">
        <v>20</v>
      </c>
      <c r="K79" s="14"/>
      <c r="L79" s="19"/>
    </row>
    <row r="80" spans="1:12" ht="19.149999999999999">
      <c r="A80" s="10">
        <v>78</v>
      </c>
      <c r="B80" s="11">
        <v>245636</v>
      </c>
      <c r="C80" s="12" t="s">
        <v>188</v>
      </c>
      <c r="D80" s="13" t="s">
        <v>15</v>
      </c>
      <c r="E80" s="14" t="s">
        <v>16</v>
      </c>
      <c r="F80" s="14" t="s">
        <v>104</v>
      </c>
      <c r="G80" s="14" t="s">
        <v>107</v>
      </c>
      <c r="H80" s="14" t="s">
        <v>30</v>
      </c>
      <c r="I80" s="15">
        <f>IFERROR(IF(VLOOKUP(B80,[1]Sheet3!B:V,21,0)=0,"-",VLOOKUP(B80,[1]Sheet3!B:V,21,0)),"-")</f>
        <v>78</v>
      </c>
      <c r="J80" s="15" t="s">
        <v>26</v>
      </c>
      <c r="K80" s="14"/>
      <c r="L80" s="19"/>
    </row>
    <row r="81" spans="1:12" ht="19.149999999999999">
      <c r="A81" s="10">
        <v>79</v>
      </c>
      <c r="B81" s="11">
        <v>249954</v>
      </c>
      <c r="C81" s="12" t="s">
        <v>189</v>
      </c>
      <c r="D81" s="13" t="s">
        <v>15</v>
      </c>
      <c r="E81" s="14" t="s">
        <v>16</v>
      </c>
      <c r="F81" s="14" t="s">
        <v>190</v>
      </c>
      <c r="G81" s="14" t="s">
        <v>191</v>
      </c>
      <c r="H81" s="14" t="s">
        <v>19</v>
      </c>
      <c r="I81" s="15">
        <f>IFERROR(IF(VLOOKUP(B81,[1]Sheet3!B:V,21,0)=0,"-",VLOOKUP(B81,[1]Sheet3!B:V,21,0)),"-")</f>
        <v>75</v>
      </c>
      <c r="J81" s="15" t="s">
        <v>20</v>
      </c>
      <c r="K81" s="14"/>
      <c r="L81" s="19"/>
    </row>
    <row r="82" spans="1:12" ht="19.149999999999999">
      <c r="A82" s="10">
        <v>80</v>
      </c>
      <c r="B82" s="11">
        <v>383149</v>
      </c>
      <c r="C82" s="12" t="s">
        <v>192</v>
      </c>
      <c r="D82" s="13" t="s">
        <v>15</v>
      </c>
      <c r="E82" s="14" t="s">
        <v>16</v>
      </c>
      <c r="F82" s="14" t="s">
        <v>122</v>
      </c>
      <c r="G82" s="14" t="s">
        <v>193</v>
      </c>
      <c r="H82" s="14" t="s">
        <v>34</v>
      </c>
      <c r="I82" s="15">
        <f>IFERROR(IF(VLOOKUP(B82,[1]Sheet3!B:V,21,0)=0,"-",VLOOKUP(B82,[1]Sheet3!B:V,21,0)),"-")</f>
        <v>63</v>
      </c>
      <c r="J82" s="15" t="s">
        <v>55</v>
      </c>
      <c r="K82" s="14"/>
      <c r="L82" s="19"/>
    </row>
    <row r="83" spans="1:12" ht="19.149999999999999">
      <c r="A83" s="10">
        <v>81</v>
      </c>
      <c r="B83" s="11">
        <v>140152</v>
      </c>
      <c r="C83" s="12" t="s">
        <v>194</v>
      </c>
      <c r="D83" s="13" t="s">
        <v>15</v>
      </c>
      <c r="E83" s="14" t="s">
        <v>16</v>
      </c>
      <c r="F83" s="14" t="s">
        <v>98</v>
      </c>
      <c r="G83" s="14" t="s">
        <v>179</v>
      </c>
      <c r="H83" s="14" t="s">
        <v>30</v>
      </c>
      <c r="I83" s="15">
        <f>IFERROR(IF(VLOOKUP(B83,[1]Sheet3!B:V,21,0)=0,"-",VLOOKUP(B83,[1]Sheet3!B:V,21,0)),"-")</f>
        <v>62</v>
      </c>
      <c r="J83" s="15" t="s">
        <v>55</v>
      </c>
      <c r="K83" s="14"/>
      <c r="L83" s="19"/>
    </row>
    <row r="84" spans="1:12" ht="19.149999999999999">
      <c r="A84" s="10">
        <v>82</v>
      </c>
      <c r="B84" s="11">
        <v>191216</v>
      </c>
      <c r="C84" s="12" t="s">
        <v>195</v>
      </c>
      <c r="D84" s="13" t="s">
        <v>15</v>
      </c>
      <c r="E84" s="14" t="s">
        <v>16</v>
      </c>
      <c r="F84" s="14" t="s">
        <v>76</v>
      </c>
      <c r="G84" s="14" t="s">
        <v>89</v>
      </c>
      <c r="H84" s="14" t="s">
        <v>41</v>
      </c>
      <c r="I84" s="15">
        <f>IFERROR(IF(VLOOKUP(B84,[1]Sheet3!B:V,21,0)=0,"-",VLOOKUP(B84,[1]Sheet3!B:V,21,0)),"-")</f>
        <v>61</v>
      </c>
      <c r="J84" s="14" t="s">
        <v>41</v>
      </c>
      <c r="K84" s="14"/>
      <c r="L84" s="19"/>
    </row>
    <row r="85" spans="1:12" ht="19.149999999999999">
      <c r="A85" s="10">
        <v>83</v>
      </c>
      <c r="B85" s="11">
        <v>564280</v>
      </c>
      <c r="C85" s="12" t="s">
        <v>196</v>
      </c>
      <c r="D85" s="13" t="s">
        <v>15</v>
      </c>
      <c r="E85" s="14" t="s">
        <v>16</v>
      </c>
      <c r="F85" s="14" t="s">
        <v>23</v>
      </c>
      <c r="G85" s="14" t="s">
        <v>24</v>
      </c>
      <c r="H85" s="14" t="s">
        <v>19</v>
      </c>
      <c r="I85" s="15">
        <f>IFERROR(IF(VLOOKUP(B85,[1]Sheet3!B:V,21,0)=0,"-",VLOOKUP(B85,[1]Sheet3!B:V,21,0)),"-")</f>
        <v>59</v>
      </c>
      <c r="J85" s="15" t="s">
        <v>55</v>
      </c>
      <c r="K85" s="14"/>
      <c r="L85" s="19"/>
    </row>
    <row r="86" spans="1:12" ht="19.149999999999999">
      <c r="A86" s="10">
        <v>84</v>
      </c>
      <c r="B86" s="11">
        <v>717783</v>
      </c>
      <c r="C86" s="12" t="s">
        <v>197</v>
      </c>
      <c r="D86" s="13" t="s">
        <v>15</v>
      </c>
      <c r="E86" s="14" t="s">
        <v>16</v>
      </c>
      <c r="F86" s="14" t="s">
        <v>198</v>
      </c>
      <c r="G86" s="14" t="s">
        <v>199</v>
      </c>
      <c r="H86" s="14" t="s">
        <v>30</v>
      </c>
      <c r="I86" s="15">
        <f>IFERROR(IF(VLOOKUP(B86,[1]Sheet3!B:V,21,0)=0,"-",VLOOKUP(B86,[1]Sheet3!B:V,21,0)),"-")</f>
        <v>59</v>
      </c>
      <c r="J86" s="15" t="s">
        <v>55</v>
      </c>
      <c r="K86" s="14"/>
      <c r="L86" s="19"/>
    </row>
    <row r="87" spans="1:12" ht="19.149999999999999">
      <c r="A87" s="10">
        <v>85</v>
      </c>
      <c r="B87" s="11">
        <v>104009</v>
      </c>
      <c r="C87" s="12" t="s">
        <v>200</v>
      </c>
      <c r="D87" s="13" t="s">
        <v>15</v>
      </c>
      <c r="E87" s="14" t="s">
        <v>16</v>
      </c>
      <c r="F87" s="14" t="s">
        <v>98</v>
      </c>
      <c r="G87" s="14" t="s">
        <v>179</v>
      </c>
      <c r="H87" s="14" t="s">
        <v>30</v>
      </c>
      <c r="I87" s="15">
        <f>IFERROR(IF(VLOOKUP(B87,[1]Sheet3!B:V,21,0)=0,"-",VLOOKUP(B87,[1]Sheet3!B:V,21,0)),"-")</f>
        <v>58</v>
      </c>
      <c r="J87" s="15" t="s">
        <v>26</v>
      </c>
      <c r="K87" s="14"/>
      <c r="L87" s="19"/>
    </row>
    <row r="88" spans="1:12" ht="19.149999999999999">
      <c r="A88" s="10">
        <v>86</v>
      </c>
      <c r="B88" s="11">
        <v>184883</v>
      </c>
      <c r="C88" s="12" t="s">
        <v>201</v>
      </c>
      <c r="D88" s="13" t="s">
        <v>15</v>
      </c>
      <c r="E88" s="14" t="s">
        <v>16</v>
      </c>
      <c r="F88" s="14" t="s">
        <v>109</v>
      </c>
      <c r="G88" s="14" t="s">
        <v>127</v>
      </c>
      <c r="H88" s="14" t="s">
        <v>34</v>
      </c>
      <c r="I88" s="15">
        <f>IFERROR(IF(VLOOKUP(B88,[1]Sheet3!B:V,21,0)=0,"-",VLOOKUP(B88,[1]Sheet3!B:V,21,0)),"-")</f>
        <v>57</v>
      </c>
      <c r="J88" s="15" t="s">
        <v>40</v>
      </c>
      <c r="K88" s="14"/>
      <c r="L88" s="19"/>
    </row>
    <row r="89" spans="1:12" ht="19.149999999999999">
      <c r="A89" s="10">
        <v>87</v>
      </c>
      <c r="B89" s="11">
        <v>158743</v>
      </c>
      <c r="C89" s="12" t="s">
        <v>202</v>
      </c>
      <c r="D89" s="13" t="s">
        <v>15</v>
      </c>
      <c r="E89" s="14" t="s">
        <v>16</v>
      </c>
      <c r="F89" s="14" t="s">
        <v>23</v>
      </c>
      <c r="G89" s="14" t="s">
        <v>74</v>
      </c>
      <c r="H89" s="14" t="s">
        <v>19</v>
      </c>
      <c r="I89" s="15">
        <f>IFERROR(IF(VLOOKUP(B89,[1]Sheet3!B:V,21,0)=0,"-",VLOOKUP(B89,[1]Sheet3!B:V,21,0)),"-")</f>
        <v>56</v>
      </c>
      <c r="J89" s="15" t="s">
        <v>55</v>
      </c>
      <c r="K89" s="14"/>
      <c r="L89" s="19"/>
    </row>
    <row r="90" spans="1:12" ht="19.149999999999999">
      <c r="A90" s="10">
        <v>88</v>
      </c>
      <c r="B90" s="11">
        <v>718651</v>
      </c>
      <c r="C90" s="12" t="s">
        <v>203</v>
      </c>
      <c r="D90" s="13" t="s">
        <v>15</v>
      </c>
      <c r="E90" s="14" t="s">
        <v>16</v>
      </c>
      <c r="F90" s="14" t="s">
        <v>109</v>
      </c>
      <c r="G90" s="14" t="s">
        <v>204</v>
      </c>
      <c r="H90" s="14" t="s">
        <v>30</v>
      </c>
      <c r="I90" s="15">
        <f>IFERROR(IF(VLOOKUP(B90,[1]Sheet3!B:V,21,0)=0,"-",VLOOKUP(B90,[1]Sheet3!B:V,21,0)),"-")</f>
        <v>53</v>
      </c>
      <c r="J90" s="15" t="s">
        <v>40</v>
      </c>
      <c r="K90" s="14"/>
      <c r="L90" s="19"/>
    </row>
    <row r="91" spans="1:12" ht="19.149999999999999">
      <c r="A91" s="10">
        <v>89</v>
      </c>
      <c r="B91" s="11">
        <v>572261</v>
      </c>
      <c r="C91" s="12" t="s">
        <v>205</v>
      </c>
      <c r="D91" s="13" t="s">
        <v>15</v>
      </c>
      <c r="E91" s="14" t="s">
        <v>16</v>
      </c>
      <c r="F91" s="14" t="s">
        <v>112</v>
      </c>
      <c r="G91" s="14" t="s">
        <v>206</v>
      </c>
      <c r="H91" s="14" t="s">
        <v>30</v>
      </c>
      <c r="I91" s="15">
        <f>IFERROR(IF(VLOOKUP(B91,[1]Sheet3!B:V,21,0)=0,"-",VLOOKUP(B91,[1]Sheet3!B:V,21,0)),"-")</f>
        <v>52</v>
      </c>
      <c r="J91" s="15" t="s">
        <v>55</v>
      </c>
      <c r="K91" s="14"/>
      <c r="L91" s="19"/>
    </row>
    <row r="92" spans="1:12" ht="19.149999999999999">
      <c r="A92" s="10">
        <v>90</v>
      </c>
      <c r="B92" s="11">
        <v>344374</v>
      </c>
      <c r="C92" s="12" t="s">
        <v>207</v>
      </c>
      <c r="D92" s="13" t="s">
        <v>15</v>
      </c>
      <c r="E92" s="14" t="s">
        <v>16</v>
      </c>
      <c r="F92" s="14" t="s">
        <v>109</v>
      </c>
      <c r="G92" s="14" t="s">
        <v>127</v>
      </c>
      <c r="H92" s="14" t="s">
        <v>34</v>
      </c>
      <c r="I92" s="15">
        <f>IFERROR(IF(VLOOKUP(B92,[1]Sheet3!B:V,21,0)=0,"-",VLOOKUP(B92,[1]Sheet3!B:V,21,0)),"-")</f>
        <v>51</v>
      </c>
      <c r="J92" s="15" t="s">
        <v>40</v>
      </c>
      <c r="K92" s="14"/>
      <c r="L92" s="19"/>
    </row>
    <row r="93" spans="1:12" ht="19.149999999999999">
      <c r="A93" s="10">
        <v>91</v>
      </c>
      <c r="B93" s="11">
        <v>662977</v>
      </c>
      <c r="C93" s="12" t="s">
        <v>208</v>
      </c>
      <c r="D93" s="13" t="s">
        <v>15</v>
      </c>
      <c r="E93" s="14" t="s">
        <v>16</v>
      </c>
      <c r="F93" s="14" t="s">
        <v>23</v>
      </c>
      <c r="G93" s="14" t="s">
        <v>24</v>
      </c>
      <c r="H93" s="14" t="s">
        <v>19</v>
      </c>
      <c r="I93" s="15">
        <f>IFERROR(IF(VLOOKUP(B93,[1]Sheet3!B:V,21,0)=0,"-",VLOOKUP(B93,[1]Sheet3!B:V,21,0)),"-")</f>
        <v>47</v>
      </c>
      <c r="J93" s="15" t="s">
        <v>55</v>
      </c>
      <c r="K93" s="14"/>
      <c r="L93" s="19"/>
    </row>
    <row r="94" spans="1:12" ht="19.149999999999999">
      <c r="A94" s="10">
        <v>92</v>
      </c>
      <c r="B94" s="27">
        <v>242515</v>
      </c>
      <c r="C94" s="28" t="s">
        <v>209</v>
      </c>
      <c r="D94" s="13" t="s">
        <v>15</v>
      </c>
      <c r="E94" s="14" t="s">
        <v>16</v>
      </c>
      <c r="F94" s="14" t="s">
        <v>119</v>
      </c>
      <c r="G94" s="14" t="s">
        <v>120</v>
      </c>
      <c r="H94" s="14" t="s">
        <v>34</v>
      </c>
      <c r="I94" s="15">
        <f>IFERROR(IF(VLOOKUP(B94,[1]Sheet3!B:V,21,0)=0,"-",VLOOKUP(B94,[1]Sheet3!B:V,21,0)),"-")</f>
        <v>41</v>
      </c>
      <c r="J94" s="15" t="s">
        <v>40</v>
      </c>
      <c r="K94" s="14"/>
      <c r="L94" s="19"/>
    </row>
    <row r="95" spans="1:12" ht="19.149999999999999">
      <c r="A95" s="10">
        <v>93</v>
      </c>
      <c r="B95" s="11">
        <v>684383</v>
      </c>
      <c r="C95" s="12" t="s">
        <v>210</v>
      </c>
      <c r="D95" s="13" t="s">
        <v>15</v>
      </c>
      <c r="E95" s="14" t="s">
        <v>16</v>
      </c>
      <c r="F95" s="14" t="s">
        <v>23</v>
      </c>
      <c r="G95" s="14" t="s">
        <v>39</v>
      </c>
      <c r="H95" s="14" t="s">
        <v>19</v>
      </c>
      <c r="I95" s="15">
        <f>IFERROR(IF(VLOOKUP(B95,[1]Sheet3!B:V,21,0)=0,"-",VLOOKUP(B95,[1]Sheet3!B:V,21,0)),"-")</f>
        <v>40</v>
      </c>
      <c r="J95" s="15" t="s">
        <v>26</v>
      </c>
      <c r="K95" s="14"/>
      <c r="L95" s="19"/>
    </row>
    <row r="96" spans="1:12" ht="19.149999999999999">
      <c r="A96" s="10">
        <v>94</v>
      </c>
      <c r="B96" s="11">
        <v>995718</v>
      </c>
      <c r="C96" s="12" t="s">
        <v>211</v>
      </c>
      <c r="D96" s="13" t="s">
        <v>15</v>
      </c>
      <c r="E96" s="14" t="s">
        <v>16</v>
      </c>
      <c r="F96" s="14" t="s">
        <v>98</v>
      </c>
      <c r="G96" s="14" t="s">
        <v>212</v>
      </c>
      <c r="H96" s="14" t="s">
        <v>34</v>
      </c>
      <c r="I96" s="15">
        <f>IFERROR(IF(VLOOKUP(B96,[1]Sheet3!B:V,21,0)=0,"-",VLOOKUP(B96,[1]Sheet3!B:V,21,0)),"-")</f>
        <v>40</v>
      </c>
      <c r="J96" s="15" t="s">
        <v>40</v>
      </c>
      <c r="K96" s="14"/>
      <c r="L96" s="19"/>
    </row>
    <row r="97" spans="1:12" ht="19.149999999999999">
      <c r="A97" s="10">
        <v>95</v>
      </c>
      <c r="B97" s="11">
        <v>156956</v>
      </c>
      <c r="C97" s="12" t="s">
        <v>213</v>
      </c>
      <c r="D97" s="13" t="s">
        <v>15</v>
      </c>
      <c r="E97" s="14" t="s">
        <v>16</v>
      </c>
      <c r="F97" s="14" t="s">
        <v>104</v>
      </c>
      <c r="G97" s="14" t="s">
        <v>214</v>
      </c>
      <c r="H97" s="14" t="s">
        <v>34</v>
      </c>
      <c r="I97" s="15">
        <f>IFERROR(IF(VLOOKUP(B97,[1]Sheet3!B:V,21,0)=0,"-",VLOOKUP(B97,[1]Sheet3!B:V,21,0)),"-")</f>
        <v>39</v>
      </c>
      <c r="J97" s="15" t="s">
        <v>40</v>
      </c>
      <c r="K97" s="14"/>
      <c r="L97" s="19"/>
    </row>
    <row r="98" spans="1:12" ht="19.149999999999999">
      <c r="A98" s="10">
        <v>96</v>
      </c>
      <c r="B98" s="11">
        <v>852990</v>
      </c>
      <c r="C98" s="12" t="s">
        <v>215</v>
      </c>
      <c r="D98" s="13" t="s">
        <v>15</v>
      </c>
      <c r="E98" s="14" t="s">
        <v>16</v>
      </c>
      <c r="F98" s="14" t="s">
        <v>142</v>
      </c>
      <c r="G98" s="14" t="s">
        <v>216</v>
      </c>
      <c r="H98" s="14" t="s">
        <v>30</v>
      </c>
      <c r="I98" s="15">
        <f>IFERROR(IF(VLOOKUP(B98,[1]Sheet3!B:V,21,0)=0,"-",VLOOKUP(B98,[1]Sheet3!B:V,21,0)),"-")</f>
        <v>32</v>
      </c>
      <c r="J98" s="15" t="s">
        <v>55</v>
      </c>
      <c r="K98" s="14"/>
      <c r="L98" s="19"/>
    </row>
    <row r="99" spans="1:12" ht="19.149999999999999">
      <c r="A99" s="10">
        <v>97</v>
      </c>
      <c r="B99" s="11">
        <v>473503</v>
      </c>
      <c r="C99" s="12" t="s">
        <v>217</v>
      </c>
      <c r="D99" s="13" t="s">
        <v>15</v>
      </c>
      <c r="E99" s="14" t="s">
        <v>16</v>
      </c>
      <c r="F99" s="14" t="s">
        <v>98</v>
      </c>
      <c r="G99" s="14" t="s">
        <v>170</v>
      </c>
      <c r="H99" s="14" t="s">
        <v>34</v>
      </c>
      <c r="I99" s="15">
        <f>IFERROR(IF(VLOOKUP(B99,[1]Sheet3!B:V,21,0)=0,"-",VLOOKUP(B99,[1]Sheet3!B:V,21,0)),"-")</f>
        <v>30</v>
      </c>
      <c r="J99" s="15" t="s">
        <v>40</v>
      </c>
      <c r="K99" s="14"/>
      <c r="L99" s="19"/>
    </row>
    <row r="100" spans="1:12" ht="19.149999999999999">
      <c r="A100" s="10">
        <v>98</v>
      </c>
      <c r="B100" s="11">
        <v>108692</v>
      </c>
      <c r="C100" s="12" t="s">
        <v>218</v>
      </c>
      <c r="D100" s="13" t="s">
        <v>15</v>
      </c>
      <c r="E100" s="14" t="s">
        <v>16</v>
      </c>
      <c r="F100" s="14" t="s">
        <v>98</v>
      </c>
      <c r="G100" s="14" t="s">
        <v>147</v>
      </c>
      <c r="H100" s="14" t="s">
        <v>19</v>
      </c>
      <c r="I100" s="15">
        <f>IFERROR(IF(VLOOKUP(B100,[1]Sheet3!B:V,21,0)=0,"-",VLOOKUP(B100,[1]Sheet3!B:V,21,0)),"-")</f>
        <v>28</v>
      </c>
      <c r="J100" s="15" t="s">
        <v>55</v>
      </c>
      <c r="K100" s="14"/>
      <c r="L100" s="19"/>
    </row>
    <row r="101" spans="1:12" ht="19.149999999999999">
      <c r="A101" s="10">
        <v>99</v>
      </c>
      <c r="B101" s="11">
        <v>777354</v>
      </c>
      <c r="C101" s="12" t="s">
        <v>219</v>
      </c>
      <c r="D101" s="13" t="s">
        <v>15</v>
      </c>
      <c r="E101" s="14" t="s">
        <v>16</v>
      </c>
      <c r="F101" s="14" t="s">
        <v>104</v>
      </c>
      <c r="G101" s="14" t="s">
        <v>158</v>
      </c>
      <c r="H101" s="14" t="s">
        <v>19</v>
      </c>
      <c r="I101" s="15">
        <f>IFERROR(IF(VLOOKUP(B101,[1]Sheet3!B:V,21,0)=0,"-",VLOOKUP(B101,[1]Sheet3!B:V,21,0)),"-")</f>
        <v>27</v>
      </c>
      <c r="J101" s="15" t="s">
        <v>55</v>
      </c>
      <c r="K101" s="14"/>
      <c r="L101" s="19"/>
    </row>
    <row r="102" spans="1:12" ht="19.149999999999999">
      <c r="A102" s="10">
        <v>100</v>
      </c>
      <c r="B102" s="11">
        <v>858846</v>
      </c>
      <c r="C102" s="12" t="s">
        <v>220</v>
      </c>
      <c r="D102" s="13" t="s">
        <v>15</v>
      </c>
      <c r="E102" s="14" t="s">
        <v>16</v>
      </c>
      <c r="F102" s="14" t="s">
        <v>104</v>
      </c>
      <c r="G102" s="14" t="s">
        <v>107</v>
      </c>
      <c r="H102" s="14" t="s">
        <v>30</v>
      </c>
      <c r="I102" s="15">
        <f>IFERROR(IF(VLOOKUP(B102,[1]Sheet3!B:V,21,0)=0,"-",VLOOKUP(B102,[1]Sheet3!B:V,21,0)),"-")</f>
        <v>25</v>
      </c>
      <c r="J102" s="15" t="s">
        <v>26</v>
      </c>
      <c r="K102" s="14"/>
      <c r="L102" s="19"/>
    </row>
    <row r="103" spans="1:12" ht="19.149999999999999">
      <c r="A103" s="10">
        <v>101</v>
      </c>
      <c r="B103" s="11">
        <v>301517</v>
      </c>
      <c r="C103" s="12" t="s">
        <v>221</v>
      </c>
      <c r="D103" s="13" t="s">
        <v>15</v>
      </c>
      <c r="E103" s="14" t="s">
        <v>16</v>
      </c>
      <c r="F103" s="14" t="s">
        <v>109</v>
      </c>
      <c r="G103" s="14" t="s">
        <v>222</v>
      </c>
      <c r="H103" s="14" t="s">
        <v>34</v>
      </c>
      <c r="I103" s="15">
        <f>IFERROR(IF(VLOOKUP(B103,[1]Sheet3!B:V,21,0)=0,"-",VLOOKUP(B103,[1]Sheet3!B:V,21,0)),"-")</f>
        <v>24</v>
      </c>
      <c r="J103" s="15" t="s">
        <v>40</v>
      </c>
      <c r="K103" s="14"/>
      <c r="L103" s="19"/>
    </row>
    <row r="104" spans="1:12" ht="19.149999999999999">
      <c r="A104" s="10">
        <v>102</v>
      </c>
      <c r="B104" s="11">
        <v>647975</v>
      </c>
      <c r="C104" s="12" t="s">
        <v>223</v>
      </c>
      <c r="D104" s="13" t="s">
        <v>15</v>
      </c>
      <c r="E104" s="14" t="s">
        <v>16</v>
      </c>
      <c r="F104" s="14" t="s">
        <v>112</v>
      </c>
      <c r="G104" s="14" t="s">
        <v>224</v>
      </c>
      <c r="H104" s="14" t="s">
        <v>34</v>
      </c>
      <c r="I104" s="15">
        <f>IFERROR(IF(VLOOKUP(B104,[1]Sheet3!B:V,21,0)=0,"-",VLOOKUP(B104,[1]Sheet3!B:V,21,0)),"-")</f>
        <v>24</v>
      </c>
      <c r="J104" s="15" t="s">
        <v>40</v>
      </c>
      <c r="K104" s="14"/>
      <c r="L104" s="19"/>
    </row>
    <row r="105" spans="1:12" ht="19.149999999999999">
      <c r="A105" s="10">
        <v>103</v>
      </c>
      <c r="B105" s="11">
        <v>252179</v>
      </c>
      <c r="C105" s="12" t="s">
        <v>225</v>
      </c>
      <c r="D105" s="13" t="s">
        <v>15</v>
      </c>
      <c r="E105" s="14" t="s">
        <v>16</v>
      </c>
      <c r="F105" s="14" t="s">
        <v>104</v>
      </c>
      <c r="G105" s="29" t="s">
        <v>107</v>
      </c>
      <c r="H105" s="14" t="s">
        <v>30</v>
      </c>
      <c r="I105" s="15">
        <f>IFERROR(IF(VLOOKUP(B105,[1]Sheet3!B:V,21,0)=0,"-",VLOOKUP(B105,[1]Sheet3!B:V,21,0)),"-")</f>
        <v>21</v>
      </c>
      <c r="J105" s="15" t="s">
        <v>55</v>
      </c>
      <c r="K105" s="14"/>
      <c r="L105" s="19"/>
    </row>
    <row r="106" spans="1:12" ht="19.149999999999999">
      <c r="A106" s="10">
        <v>104</v>
      </c>
      <c r="B106" s="11">
        <v>682145</v>
      </c>
      <c r="C106" s="12" t="s">
        <v>226</v>
      </c>
      <c r="D106" s="13" t="s">
        <v>15</v>
      </c>
      <c r="E106" s="14" t="s">
        <v>16</v>
      </c>
      <c r="F106" s="14" t="s">
        <v>115</v>
      </c>
      <c r="G106" s="29" t="s">
        <v>227</v>
      </c>
      <c r="H106" s="14" t="s">
        <v>34</v>
      </c>
      <c r="I106" s="15">
        <f>IFERROR(IF(VLOOKUP(B106,[1]Sheet3!B:V,21,0)=0,"-",VLOOKUP(B106,[1]Sheet3!B:V,21,0)),"-")</f>
        <v>21</v>
      </c>
      <c r="J106" s="15" t="s">
        <v>40</v>
      </c>
      <c r="K106" s="14"/>
      <c r="L106" s="19"/>
    </row>
    <row r="107" spans="1:12" ht="19.149999999999999">
      <c r="A107" s="10">
        <v>105</v>
      </c>
      <c r="B107" s="11">
        <v>277839</v>
      </c>
      <c r="C107" s="12" t="s">
        <v>228</v>
      </c>
      <c r="D107" s="13" t="s">
        <v>15</v>
      </c>
      <c r="E107" s="14" t="s">
        <v>16</v>
      </c>
      <c r="F107" s="14" t="s">
        <v>104</v>
      </c>
      <c r="G107" s="14" t="s">
        <v>229</v>
      </c>
      <c r="H107" s="14" t="s">
        <v>34</v>
      </c>
      <c r="I107" s="15">
        <f>IFERROR(IF(VLOOKUP(B107,[1]Sheet3!B:V,21,0)=0,"-",VLOOKUP(B107,[1]Sheet3!B:V,21,0)),"-")</f>
        <v>16</v>
      </c>
      <c r="J107" s="15" t="s">
        <v>55</v>
      </c>
      <c r="K107" s="14"/>
      <c r="L107" s="19"/>
    </row>
    <row r="108" spans="1:12" ht="19.149999999999999">
      <c r="A108" s="10">
        <v>106</v>
      </c>
      <c r="B108" s="11">
        <v>106503</v>
      </c>
      <c r="C108" s="12" t="s">
        <v>230</v>
      </c>
      <c r="D108" s="13" t="s">
        <v>15</v>
      </c>
      <c r="E108" s="14" t="s">
        <v>16</v>
      </c>
      <c r="F108" s="14" t="s">
        <v>109</v>
      </c>
      <c r="G108" s="14" t="s">
        <v>222</v>
      </c>
      <c r="H108" s="14" t="s">
        <v>34</v>
      </c>
      <c r="I108" s="15">
        <f>IFERROR(IF(VLOOKUP(B108,[1]Sheet3!B:V,21,0)=0,"-",VLOOKUP(B108,[1]Sheet3!B:V,21,0)),"-")</f>
        <v>15</v>
      </c>
      <c r="J108" s="15" t="s">
        <v>40</v>
      </c>
      <c r="K108" s="14"/>
      <c r="L108" s="19"/>
    </row>
    <row r="109" spans="1:12" ht="19.149999999999999">
      <c r="A109" s="10">
        <v>107</v>
      </c>
      <c r="B109" s="11">
        <v>119613</v>
      </c>
      <c r="C109" s="12" t="s">
        <v>231</v>
      </c>
      <c r="D109" s="13" t="s">
        <v>15</v>
      </c>
      <c r="E109" s="14" t="s">
        <v>16</v>
      </c>
      <c r="F109" s="14" t="s">
        <v>104</v>
      </c>
      <c r="G109" s="14" t="s">
        <v>107</v>
      </c>
      <c r="H109" s="14" t="s">
        <v>30</v>
      </c>
      <c r="I109" s="15">
        <f>IFERROR(IF(VLOOKUP(B109,[1]Sheet3!B:V,21,0)=0,"-",VLOOKUP(B109,[1]Sheet3!B:V,21,0)),"-")</f>
        <v>15</v>
      </c>
      <c r="J109" s="15" t="s">
        <v>55</v>
      </c>
      <c r="K109" s="14"/>
      <c r="L109" s="19"/>
    </row>
    <row r="110" spans="1:12" ht="19.149999999999999">
      <c r="A110" s="10">
        <v>108</v>
      </c>
      <c r="B110" s="11">
        <v>147890</v>
      </c>
      <c r="C110" s="12" t="s">
        <v>232</v>
      </c>
      <c r="D110" s="13" t="s">
        <v>15</v>
      </c>
      <c r="E110" s="14" t="s">
        <v>16</v>
      </c>
      <c r="F110" s="14" t="s">
        <v>98</v>
      </c>
      <c r="G110" s="14" t="s">
        <v>147</v>
      </c>
      <c r="H110" s="14" t="s">
        <v>41</v>
      </c>
      <c r="I110" s="15">
        <f>IFERROR(IF(VLOOKUP(B110,[1]Sheet3!B:V,21,0)=0,"-",VLOOKUP(B110,[1]Sheet3!B:V,21,0)),"-")</f>
        <v>15</v>
      </c>
      <c r="J110" s="14" t="s">
        <v>41</v>
      </c>
      <c r="K110" s="14"/>
      <c r="L110" s="19"/>
    </row>
    <row r="111" spans="1:12" ht="19.149999999999999">
      <c r="A111" s="10">
        <v>109</v>
      </c>
      <c r="B111" s="30">
        <v>668286</v>
      </c>
      <c r="C111" s="31" t="s">
        <v>233</v>
      </c>
      <c r="D111" s="32" t="s">
        <v>15</v>
      </c>
      <c r="E111" s="29" t="s">
        <v>16</v>
      </c>
      <c r="F111" s="29" t="s">
        <v>234</v>
      </c>
      <c r="G111" s="29" t="s">
        <v>235</v>
      </c>
      <c r="H111" s="29" t="s">
        <v>41</v>
      </c>
      <c r="I111" s="33">
        <f>IFERROR(IF(VLOOKUP(B111,[1]Sheet3!B:V,21,0)=0,"-",VLOOKUP(B111,[1]Sheet3!B:V,21,0)),"-")</f>
        <v>15</v>
      </c>
      <c r="J111" s="29" t="s">
        <v>41</v>
      </c>
      <c r="K111" s="29"/>
      <c r="L111" s="34" t="s">
        <v>236</v>
      </c>
    </row>
    <row r="112" spans="1:12" ht="19.149999999999999">
      <c r="A112" s="10">
        <v>110</v>
      </c>
      <c r="B112" s="11">
        <v>781288</v>
      </c>
      <c r="C112" s="12" t="s">
        <v>237</v>
      </c>
      <c r="D112" s="13" t="s">
        <v>15</v>
      </c>
      <c r="E112" s="14" t="s">
        <v>16</v>
      </c>
      <c r="F112" s="14" t="s">
        <v>23</v>
      </c>
      <c r="G112" s="14" t="s">
        <v>74</v>
      </c>
      <c r="H112" s="14" t="s">
        <v>19</v>
      </c>
      <c r="I112" s="15">
        <f>IFERROR(IF(VLOOKUP(B112,[1]Sheet3!B:V,21,0)=0,"-",VLOOKUP(B112,[1]Sheet3!B:V,21,0)),"-")</f>
        <v>12</v>
      </c>
      <c r="J112" s="15" t="s">
        <v>55</v>
      </c>
      <c r="K112" s="14"/>
      <c r="L112" s="19"/>
    </row>
    <row r="113" spans="1:12" ht="19.149999999999999">
      <c r="A113" s="10">
        <v>111</v>
      </c>
      <c r="B113" s="11">
        <v>217546</v>
      </c>
      <c r="C113" s="12" t="s">
        <v>238</v>
      </c>
      <c r="D113" s="13" t="s">
        <v>15</v>
      </c>
      <c r="E113" s="14" t="s">
        <v>16</v>
      </c>
      <c r="F113" s="14" t="s">
        <v>239</v>
      </c>
      <c r="G113" s="14" t="s">
        <v>240</v>
      </c>
      <c r="H113" s="14" t="s">
        <v>41</v>
      </c>
      <c r="I113" s="15">
        <f>IFERROR(IF(VLOOKUP(B113,[1]Sheet3!B:V,21,0)=0,"-",VLOOKUP(B113,[1]Sheet3!B:V,21,0)),"-")</f>
        <v>11</v>
      </c>
      <c r="J113" s="14" t="s">
        <v>41</v>
      </c>
      <c r="K113" s="14"/>
      <c r="L113" s="19"/>
    </row>
    <row r="114" spans="1:12" ht="19.149999999999999">
      <c r="A114" s="10">
        <v>112</v>
      </c>
      <c r="B114" s="11">
        <v>609368</v>
      </c>
      <c r="C114" s="12" t="s">
        <v>241</v>
      </c>
      <c r="D114" s="13" t="s">
        <v>15</v>
      </c>
      <c r="E114" s="14" t="s">
        <v>16</v>
      </c>
      <c r="F114" s="14" t="s">
        <v>43</v>
      </c>
      <c r="G114" s="14" t="s">
        <v>242</v>
      </c>
      <c r="H114" s="14" t="s">
        <v>34</v>
      </c>
      <c r="I114" s="15">
        <f>IFERROR(IF(VLOOKUP(B114,[1]Sheet3!B:V,21,0)=0,"-",VLOOKUP(B114,[1]Sheet3!B:V,21,0)),"-")</f>
        <v>8</v>
      </c>
      <c r="J114" s="15" t="s">
        <v>55</v>
      </c>
      <c r="K114" s="14"/>
      <c r="L114" s="19"/>
    </row>
    <row r="115" spans="1:12" ht="19.149999999999999">
      <c r="A115" s="10">
        <v>113</v>
      </c>
      <c r="B115" s="11">
        <v>754548</v>
      </c>
      <c r="C115" s="12" t="s">
        <v>243</v>
      </c>
      <c r="D115" s="13" t="s">
        <v>15</v>
      </c>
      <c r="E115" s="14" t="s">
        <v>16</v>
      </c>
      <c r="F115" s="14" t="s">
        <v>43</v>
      </c>
      <c r="G115" s="14" t="s">
        <v>44</v>
      </c>
      <c r="H115" s="14" t="s">
        <v>19</v>
      </c>
      <c r="I115" s="15">
        <f>IFERROR(IF(VLOOKUP(B115,[1]Sheet3!B:V,21,0)=0,"-",VLOOKUP(B115,[1]Sheet3!B:V,21,0)),"-")</f>
        <v>8</v>
      </c>
      <c r="J115" s="15" t="s">
        <v>20</v>
      </c>
      <c r="K115" s="14"/>
      <c r="L115" s="19"/>
    </row>
    <row r="116" spans="1:12" ht="19.149999999999999">
      <c r="A116" s="10">
        <v>114</v>
      </c>
      <c r="B116" s="11">
        <v>528153</v>
      </c>
      <c r="C116" s="12" t="s">
        <v>244</v>
      </c>
      <c r="D116" s="13" t="s">
        <v>15</v>
      </c>
      <c r="E116" s="14" t="s">
        <v>16</v>
      </c>
      <c r="F116" s="14" t="s">
        <v>109</v>
      </c>
      <c r="G116" s="14" t="s">
        <v>204</v>
      </c>
      <c r="H116" s="14" t="s">
        <v>30</v>
      </c>
      <c r="I116" s="15">
        <f>IFERROR(IF(VLOOKUP(B116,[1]Sheet3!B:V,21,0)=0,"-",VLOOKUP(B116,[1]Sheet3!B:V,21,0)),"-")</f>
        <v>7</v>
      </c>
      <c r="J116" s="15" t="s">
        <v>55</v>
      </c>
      <c r="K116" s="14"/>
      <c r="L116" s="19"/>
    </row>
    <row r="117" spans="1:12" ht="19.149999999999999">
      <c r="A117" s="10">
        <v>115</v>
      </c>
      <c r="B117" s="11">
        <v>578836</v>
      </c>
      <c r="C117" s="12" t="s">
        <v>245</v>
      </c>
      <c r="D117" s="13" t="s">
        <v>15</v>
      </c>
      <c r="E117" s="14" t="s">
        <v>16</v>
      </c>
      <c r="F117" s="14" t="s">
        <v>246</v>
      </c>
      <c r="G117" s="14" t="s">
        <v>247</v>
      </c>
      <c r="H117" s="14" t="s">
        <v>34</v>
      </c>
      <c r="I117" s="15">
        <f>IFERROR(IF(VLOOKUP(B117,[1]Sheet3!B:V,21,0)=0,"-",VLOOKUP(B117,[1]Sheet3!B:V,21,0)),"-")</f>
        <v>7</v>
      </c>
      <c r="J117" s="15" t="s">
        <v>40</v>
      </c>
      <c r="K117" s="14"/>
      <c r="L117" s="19"/>
    </row>
    <row r="118" spans="1:12" ht="19.149999999999999">
      <c r="A118" s="10">
        <v>116</v>
      </c>
      <c r="B118" s="11">
        <v>696913</v>
      </c>
      <c r="C118" s="12" t="s">
        <v>248</v>
      </c>
      <c r="D118" s="13" t="s">
        <v>15</v>
      </c>
      <c r="E118" s="14" t="s">
        <v>16</v>
      </c>
      <c r="F118" s="14" t="s">
        <v>142</v>
      </c>
      <c r="G118" s="14" t="s">
        <v>249</v>
      </c>
      <c r="H118" s="14" t="s">
        <v>41</v>
      </c>
      <c r="I118" s="15">
        <f>IFERROR(IF(VLOOKUP(B118,[1]Sheet3!B:V,21,0)=0,"-",VLOOKUP(B118,[1]Sheet3!B:V,21,0)),"-")</f>
        <v>7</v>
      </c>
      <c r="J118" s="14" t="s">
        <v>41</v>
      </c>
      <c r="K118" s="14"/>
      <c r="L118" s="19"/>
    </row>
    <row r="119" spans="1:12" ht="19.149999999999999">
      <c r="A119" s="10">
        <v>117</v>
      </c>
      <c r="B119" s="11">
        <v>174276</v>
      </c>
      <c r="C119" s="12" t="s">
        <v>250</v>
      </c>
      <c r="D119" s="13" t="s">
        <v>15</v>
      </c>
      <c r="E119" s="14" t="s">
        <v>16</v>
      </c>
      <c r="F119" s="14" t="s">
        <v>98</v>
      </c>
      <c r="G119" s="14" t="s">
        <v>251</v>
      </c>
      <c r="H119" s="14" t="s">
        <v>30</v>
      </c>
      <c r="I119" s="15">
        <f>IFERROR(IF(VLOOKUP(B119,[1]Sheet3!B:V,21,0)=0,"-",VLOOKUP(B119,[1]Sheet3!B:V,21,0)),"-")</f>
        <v>6</v>
      </c>
      <c r="J119" s="15" t="s">
        <v>55</v>
      </c>
      <c r="K119" s="14"/>
      <c r="L119" s="19"/>
    </row>
    <row r="120" spans="1:12" ht="19.149999999999999">
      <c r="A120" s="10">
        <v>118</v>
      </c>
      <c r="B120" s="11">
        <v>563020</v>
      </c>
      <c r="C120" s="12" t="s">
        <v>252</v>
      </c>
      <c r="D120" s="13" t="s">
        <v>15</v>
      </c>
      <c r="E120" s="14" t="s">
        <v>16</v>
      </c>
      <c r="F120" s="14" t="s">
        <v>23</v>
      </c>
      <c r="G120" s="14" t="s">
        <v>24</v>
      </c>
      <c r="H120" s="14" t="s">
        <v>19</v>
      </c>
      <c r="I120" s="15">
        <f>IFERROR(IF(VLOOKUP(B120,[1]Sheet3!B:V,21,0)=0,"-",VLOOKUP(B120,[1]Sheet3!B:V,21,0)),"-")</f>
        <v>6</v>
      </c>
      <c r="J120" s="15" t="s">
        <v>55</v>
      </c>
      <c r="K120" s="14"/>
      <c r="L120" s="19"/>
    </row>
    <row r="121" spans="1:12" ht="19.149999999999999">
      <c r="A121" s="10">
        <v>119</v>
      </c>
      <c r="B121" s="11">
        <v>564282</v>
      </c>
      <c r="C121" s="12" t="s">
        <v>253</v>
      </c>
      <c r="D121" s="13" t="s">
        <v>15</v>
      </c>
      <c r="E121" s="14" t="s">
        <v>16</v>
      </c>
      <c r="F121" s="14" t="s">
        <v>23</v>
      </c>
      <c r="G121" s="14" t="s">
        <v>24</v>
      </c>
      <c r="H121" s="14" t="s">
        <v>19</v>
      </c>
      <c r="I121" s="15">
        <f>IFERROR(IF(VLOOKUP(B121,[1]Sheet3!B:V,21,0)=0,"-",VLOOKUP(B121,[1]Sheet3!B:V,21,0)),"-")</f>
        <v>6</v>
      </c>
      <c r="J121" s="15" t="s">
        <v>55</v>
      </c>
      <c r="K121" s="14"/>
      <c r="L121" s="19"/>
    </row>
    <row r="122" spans="1:12" ht="19.149999999999999">
      <c r="A122" s="10">
        <v>120</v>
      </c>
      <c r="B122" s="11">
        <v>1001290</v>
      </c>
      <c r="C122" s="12" t="s">
        <v>254</v>
      </c>
      <c r="D122" s="13" t="s">
        <v>15</v>
      </c>
      <c r="E122" s="14" t="s">
        <v>16</v>
      </c>
      <c r="F122" s="14" t="s">
        <v>104</v>
      </c>
      <c r="G122" s="14" t="s">
        <v>255</v>
      </c>
      <c r="H122" s="14" t="s">
        <v>34</v>
      </c>
      <c r="I122" s="15">
        <f>IFERROR(IF(VLOOKUP(B122,[1]Sheet3!B:V,21,0)=0,"-",VLOOKUP(B122,[1]Sheet3!B:V,21,0)),"-")</f>
        <v>5</v>
      </c>
      <c r="J122" s="15" t="s">
        <v>55</v>
      </c>
      <c r="K122" s="14"/>
      <c r="L122" s="19"/>
    </row>
    <row r="123" spans="1:12" ht="19.149999999999999">
      <c r="A123" s="10">
        <v>121</v>
      </c>
      <c r="B123" s="11">
        <v>463591</v>
      </c>
      <c r="C123" s="12" t="s">
        <v>256</v>
      </c>
      <c r="D123" s="13" t="s">
        <v>15</v>
      </c>
      <c r="E123" s="14" t="s">
        <v>16</v>
      </c>
      <c r="F123" s="14" t="s">
        <v>257</v>
      </c>
      <c r="G123" s="14" t="s">
        <v>258</v>
      </c>
      <c r="H123" s="14" t="s">
        <v>41</v>
      </c>
      <c r="I123" s="15">
        <f>IFERROR(IF(VLOOKUP(B123,[1]Sheet3!B:V,21,0)=0,"-",VLOOKUP(B123,[1]Sheet3!B:V,21,0)),"-")</f>
        <v>5</v>
      </c>
      <c r="J123" s="14" t="s">
        <v>41</v>
      </c>
      <c r="K123" s="14"/>
      <c r="L123" s="19"/>
    </row>
    <row r="124" spans="1:12" ht="19.149999999999999">
      <c r="A124" s="10">
        <v>122</v>
      </c>
      <c r="B124" s="11">
        <v>860678</v>
      </c>
      <c r="C124" s="12" t="s">
        <v>259</v>
      </c>
      <c r="D124" s="13" t="s">
        <v>15</v>
      </c>
      <c r="E124" s="14" t="s">
        <v>16</v>
      </c>
      <c r="F124" s="14" t="s">
        <v>260</v>
      </c>
      <c r="G124" s="14" t="s">
        <v>261</v>
      </c>
      <c r="H124" s="14" t="s">
        <v>41</v>
      </c>
      <c r="I124" s="15">
        <f>IFERROR(IF(VLOOKUP(B124,[1]Sheet3!B:V,21,0)=0,"-",VLOOKUP(B124,[1]Sheet3!B:V,21,0)),"-")</f>
        <v>4</v>
      </c>
      <c r="J124" s="14" t="s">
        <v>41</v>
      </c>
      <c r="K124" s="14"/>
      <c r="L124" s="19"/>
    </row>
    <row r="125" spans="1:12" ht="19.149999999999999">
      <c r="A125" s="10">
        <v>123</v>
      </c>
      <c r="B125" s="11">
        <v>298579</v>
      </c>
      <c r="C125" s="12" t="s">
        <v>262</v>
      </c>
      <c r="D125" s="13" t="s">
        <v>15</v>
      </c>
      <c r="E125" s="14" t="s">
        <v>16</v>
      </c>
      <c r="F125" s="14" t="s">
        <v>104</v>
      </c>
      <c r="G125" s="14" t="s">
        <v>107</v>
      </c>
      <c r="H125" s="14" t="s">
        <v>30</v>
      </c>
      <c r="I125" s="15">
        <f>IFERROR(IF(VLOOKUP(B125,[1]Sheet3!B:V,21,0)=0,"-",VLOOKUP(B125,[1]Sheet3!B:V,21,0)),"-")</f>
        <v>3</v>
      </c>
      <c r="J125" s="15" t="s">
        <v>55</v>
      </c>
      <c r="K125" s="14"/>
      <c r="L125" s="19"/>
    </row>
    <row r="126" spans="1:12" ht="19.149999999999999">
      <c r="A126" s="10">
        <v>124</v>
      </c>
      <c r="B126" s="11">
        <v>375333</v>
      </c>
      <c r="C126" s="12" t="s">
        <v>263</v>
      </c>
      <c r="D126" s="13" t="s">
        <v>15</v>
      </c>
      <c r="E126" s="14" t="s">
        <v>16</v>
      </c>
      <c r="F126" s="14" t="s">
        <v>234</v>
      </c>
      <c r="G126" s="14" t="s">
        <v>264</v>
      </c>
      <c r="H126" s="14" t="s">
        <v>34</v>
      </c>
      <c r="I126" s="15">
        <f>IFERROR(IF(VLOOKUP(B126,[1]Sheet3!B:V,21,0)=0,"-",VLOOKUP(B126,[1]Sheet3!B:V,21,0)),"-")</f>
        <v>3</v>
      </c>
      <c r="J126" s="15" t="s">
        <v>55</v>
      </c>
      <c r="K126" s="14"/>
      <c r="L126" s="19"/>
    </row>
    <row r="127" spans="1:12" ht="19.149999999999999">
      <c r="A127" s="10">
        <v>125</v>
      </c>
      <c r="B127" s="11">
        <v>851552</v>
      </c>
      <c r="C127" s="12" t="s">
        <v>265</v>
      </c>
      <c r="D127" s="13" t="s">
        <v>15</v>
      </c>
      <c r="E127" s="14" t="s">
        <v>16</v>
      </c>
      <c r="F127" s="14" t="s">
        <v>266</v>
      </c>
      <c r="G127" s="14" t="s">
        <v>267</v>
      </c>
      <c r="H127" s="14" t="s">
        <v>34</v>
      </c>
      <c r="I127" s="15">
        <f>IFERROR(IF(VLOOKUP(B127,[1]Sheet3!B:V,21,0)=0,"-",VLOOKUP(B127,[1]Sheet3!B:V,21,0)),"-")</f>
        <v>3</v>
      </c>
      <c r="J127" s="15" t="s">
        <v>40</v>
      </c>
      <c r="K127" s="14"/>
      <c r="L127" s="19"/>
    </row>
    <row r="128" spans="1:12" ht="19.149999999999999">
      <c r="A128" s="10">
        <v>126</v>
      </c>
      <c r="B128" s="11">
        <v>718119</v>
      </c>
      <c r="C128" s="12" t="s">
        <v>268</v>
      </c>
      <c r="D128" s="13" t="s">
        <v>15</v>
      </c>
      <c r="E128" s="14" t="s">
        <v>16</v>
      </c>
      <c r="F128" s="14"/>
      <c r="G128" s="14"/>
      <c r="H128" s="14" t="s">
        <v>41</v>
      </c>
      <c r="I128" s="15">
        <f>IFERROR(IF(VLOOKUP(B128,[1]Sheet3!B:V,21,0)=0,"-",VLOOKUP(B128,[1]Sheet3!B:V,21,0)),"-")</f>
        <v>3</v>
      </c>
      <c r="J128" s="14" t="s">
        <v>41</v>
      </c>
      <c r="K128" s="14"/>
      <c r="L128" s="19"/>
    </row>
    <row r="129" spans="1:12" ht="19.149999999999999">
      <c r="A129" s="10">
        <v>127</v>
      </c>
      <c r="B129" s="11">
        <v>176015</v>
      </c>
      <c r="C129" s="12" t="s">
        <v>269</v>
      </c>
      <c r="D129" s="13" t="s">
        <v>15</v>
      </c>
      <c r="E129" s="14" t="s">
        <v>16</v>
      </c>
      <c r="F129" s="14" t="s">
        <v>109</v>
      </c>
      <c r="G129" s="14" t="s">
        <v>222</v>
      </c>
      <c r="H129" s="14" t="s">
        <v>34</v>
      </c>
      <c r="I129" s="15">
        <f>IFERROR(IF(VLOOKUP(B129,[1]Sheet3!B:V,21,0)=0,"-",VLOOKUP(B129,[1]Sheet3!B:V,21,0)),"-")</f>
        <v>2</v>
      </c>
      <c r="J129" s="15" t="s">
        <v>40</v>
      </c>
      <c r="K129" s="14"/>
      <c r="L129" s="19"/>
    </row>
    <row r="130" spans="1:12" ht="19.149999999999999">
      <c r="A130" s="10">
        <v>128</v>
      </c>
      <c r="B130" s="11">
        <v>1001458</v>
      </c>
      <c r="C130" s="12" t="s">
        <v>270</v>
      </c>
      <c r="D130" s="13" t="s">
        <v>15</v>
      </c>
      <c r="E130" s="14" t="s">
        <v>16</v>
      </c>
      <c r="F130" s="14" t="s">
        <v>234</v>
      </c>
      <c r="G130" s="14" t="s">
        <v>271</v>
      </c>
      <c r="H130" s="14" t="s">
        <v>30</v>
      </c>
      <c r="I130" s="15">
        <f>IFERROR(IF(VLOOKUP(B130,[1]Sheet3!B:V,21,0)=0,"-",VLOOKUP(B130,[1]Sheet3!B:V,21,0)),"-")</f>
        <v>2</v>
      </c>
      <c r="J130" s="15" t="s">
        <v>40</v>
      </c>
      <c r="K130" s="14"/>
      <c r="L130" s="19"/>
    </row>
    <row r="131" spans="1:12" ht="19.149999999999999">
      <c r="A131" s="10">
        <v>129</v>
      </c>
      <c r="B131" s="11">
        <v>145750</v>
      </c>
      <c r="C131" s="12" t="s">
        <v>272</v>
      </c>
      <c r="D131" s="13" t="s">
        <v>15</v>
      </c>
      <c r="E131" s="14" t="s">
        <v>16</v>
      </c>
      <c r="F131" s="14" t="s">
        <v>23</v>
      </c>
      <c r="G131" s="14" t="s">
        <v>74</v>
      </c>
      <c r="H131" s="14" t="s">
        <v>19</v>
      </c>
      <c r="I131" s="15">
        <f>IFERROR(IF(VLOOKUP(B131,[1]Sheet3!B:V,21,0)=0,"-",VLOOKUP(B131,[1]Sheet3!B:V,21,0)),"-")</f>
        <v>1</v>
      </c>
      <c r="J131" s="15" t="s">
        <v>20</v>
      </c>
      <c r="K131" s="14"/>
      <c r="L131" s="19"/>
    </row>
    <row r="132" spans="1:12" ht="19.149999999999999">
      <c r="A132" s="10">
        <v>130</v>
      </c>
      <c r="B132" s="11">
        <v>378722</v>
      </c>
      <c r="C132" s="12" t="s">
        <v>273</v>
      </c>
      <c r="D132" s="13" t="s">
        <v>15</v>
      </c>
      <c r="E132" s="14" t="s">
        <v>16</v>
      </c>
      <c r="F132" s="14" t="s">
        <v>109</v>
      </c>
      <c r="G132" s="14" t="s">
        <v>110</v>
      </c>
      <c r="H132" s="14" t="s">
        <v>34</v>
      </c>
      <c r="I132" s="15">
        <f>IFERROR(IF(VLOOKUP(B132,[1]Sheet3!B:V,21,0)=0,"-",VLOOKUP(B132,[1]Sheet3!B:V,21,0)),"-")</f>
        <v>1</v>
      </c>
      <c r="J132" s="15" t="s">
        <v>55</v>
      </c>
      <c r="K132" s="14"/>
      <c r="L132" s="19"/>
    </row>
    <row r="133" spans="1:12" ht="19.149999999999999">
      <c r="A133" s="10">
        <v>131</v>
      </c>
      <c r="B133" s="11">
        <v>952668</v>
      </c>
      <c r="C133" s="12" t="s">
        <v>274</v>
      </c>
      <c r="D133" s="13" t="s">
        <v>15</v>
      </c>
      <c r="E133" s="14" t="s">
        <v>16</v>
      </c>
      <c r="F133" s="14" t="s">
        <v>104</v>
      </c>
      <c r="G133" s="14" t="s">
        <v>158</v>
      </c>
      <c r="H133" s="14" t="s">
        <v>25</v>
      </c>
      <c r="I133" s="15">
        <f>IFERROR(IF(VLOOKUP(B133,[1]Sheet3!B:V,21,0)=0,"-",VLOOKUP(B133,[1]Sheet3!B:V,21,0)),"-")</f>
        <v>1</v>
      </c>
      <c r="J133" s="15" t="s">
        <v>20</v>
      </c>
      <c r="K133" s="14"/>
      <c r="L133" s="19"/>
    </row>
    <row r="134" spans="1:12" ht="19.149999999999999">
      <c r="A134" s="10">
        <v>132</v>
      </c>
      <c r="B134" s="11">
        <v>1001042</v>
      </c>
      <c r="C134" s="12" t="s">
        <v>275</v>
      </c>
      <c r="D134" s="13" t="s">
        <v>15</v>
      </c>
      <c r="E134" s="14" t="s">
        <v>16</v>
      </c>
      <c r="F134" s="14" t="s">
        <v>276</v>
      </c>
      <c r="G134" s="14" t="s">
        <v>277</v>
      </c>
      <c r="H134" s="14" t="s">
        <v>19</v>
      </c>
      <c r="I134" s="15">
        <f>IFERROR(IF(VLOOKUP(B134,[1]Sheet3!B:V,21,0)=0,"-",VLOOKUP(B134,[1]Sheet3!B:V,21,0)),"-")</f>
        <v>1</v>
      </c>
      <c r="J134" s="15" t="s">
        <v>55</v>
      </c>
      <c r="K134" s="14"/>
      <c r="L134" s="19"/>
    </row>
    <row r="135" spans="1:12" ht="19.149999999999999">
      <c r="A135" s="10">
        <v>133</v>
      </c>
      <c r="B135" s="11">
        <v>1001460</v>
      </c>
      <c r="C135" s="12" t="s">
        <v>278</v>
      </c>
      <c r="D135" s="13" t="s">
        <v>15</v>
      </c>
      <c r="E135" s="14" t="s">
        <v>16</v>
      </c>
      <c r="F135" s="14" t="s">
        <v>104</v>
      </c>
      <c r="G135" s="14" t="s">
        <v>107</v>
      </c>
      <c r="H135" s="14" t="s">
        <v>30</v>
      </c>
      <c r="I135" s="15">
        <f>IFERROR(IF(VLOOKUP(B135,[1]Sheet3!B:V,21,0)=0,"-",VLOOKUP(B135,[1]Sheet3!B:V,21,0)),"-")</f>
        <v>1</v>
      </c>
      <c r="J135" s="15" t="s">
        <v>26</v>
      </c>
      <c r="K135" s="14"/>
      <c r="L135" s="19"/>
    </row>
    <row r="136" spans="1:12" ht="19.149999999999999">
      <c r="A136" s="10">
        <v>134</v>
      </c>
      <c r="B136" s="11">
        <v>733188</v>
      </c>
      <c r="C136" s="12" t="s">
        <v>279</v>
      </c>
      <c r="D136" s="13" t="s">
        <v>15</v>
      </c>
      <c r="E136" s="14" t="s">
        <v>16</v>
      </c>
      <c r="F136" s="14" t="s">
        <v>98</v>
      </c>
      <c r="G136" s="14" t="s">
        <v>147</v>
      </c>
      <c r="H136" s="14" t="s">
        <v>41</v>
      </c>
      <c r="I136" s="15">
        <f>IFERROR(IF(VLOOKUP(B136,[1]Sheet3!B:V,21,0)=0,"-",VLOOKUP(B136,[1]Sheet3!B:V,21,0)),"-")</f>
        <v>1</v>
      </c>
      <c r="J136" s="15" t="s">
        <v>90</v>
      </c>
      <c r="K136" s="14"/>
      <c r="L136" s="19"/>
    </row>
    <row r="137" spans="1:12" ht="19.149999999999999">
      <c r="A137" s="10">
        <v>135</v>
      </c>
      <c r="B137" s="11">
        <v>211970</v>
      </c>
      <c r="C137" s="12" t="s">
        <v>280</v>
      </c>
      <c r="D137" s="13" t="s">
        <v>15</v>
      </c>
      <c r="E137" s="14" t="s">
        <v>16</v>
      </c>
      <c r="F137" s="14" t="s">
        <v>47</v>
      </c>
      <c r="G137" s="14" t="s">
        <v>281</v>
      </c>
      <c r="H137" s="14" t="s">
        <v>19</v>
      </c>
      <c r="I137" s="15">
        <f>IFERROR(IF(VLOOKUP(B137,[1]Sheet3!B:V,21,0)=0,"-",VLOOKUP(B137,[1]Sheet3!B:V,21,0)),"-")</f>
        <v>1</v>
      </c>
      <c r="J137" s="15" t="s">
        <v>20</v>
      </c>
      <c r="K137" s="14"/>
      <c r="L137" s="19"/>
    </row>
    <row r="138" spans="1:12" ht="19.149999999999999">
      <c r="A138" s="10">
        <v>136</v>
      </c>
      <c r="B138" s="11">
        <v>604399</v>
      </c>
      <c r="C138" s="12" t="s">
        <v>282</v>
      </c>
      <c r="D138" s="13" t="s">
        <v>15</v>
      </c>
      <c r="E138" s="14" t="s">
        <v>16</v>
      </c>
      <c r="F138" s="14" t="s">
        <v>58</v>
      </c>
      <c r="G138" s="14" t="s">
        <v>283</v>
      </c>
      <c r="H138" s="14" t="s">
        <v>284</v>
      </c>
      <c r="I138" s="15">
        <f>IFERROR(IF(VLOOKUP(B138,[1]Sheet3!B:V,21,0)=0,"-",VLOOKUP(B138,[1]Sheet3!B:V,21,0)),"-")</f>
        <v>1</v>
      </c>
      <c r="J138" s="15" t="s">
        <v>20</v>
      </c>
      <c r="K138" s="14"/>
      <c r="L138" s="19"/>
    </row>
    <row r="139" spans="1:12" ht="19.149999999999999">
      <c r="A139" s="10">
        <v>137</v>
      </c>
      <c r="B139" s="11">
        <v>1001612</v>
      </c>
      <c r="C139" s="12" t="s">
        <v>285</v>
      </c>
      <c r="D139" s="13" t="s">
        <v>15</v>
      </c>
      <c r="E139" s="14" t="s">
        <v>16</v>
      </c>
      <c r="F139" s="14" t="s">
        <v>98</v>
      </c>
      <c r="G139" s="14" t="s">
        <v>179</v>
      </c>
      <c r="H139" s="14" t="s">
        <v>30</v>
      </c>
      <c r="I139" s="15">
        <f>IFERROR(IF(VLOOKUP(B139,[1]Sheet3!B:V,21,0)=0,"-",VLOOKUP(B139,[1]Sheet3!B:V,21,0)),"-")</f>
        <v>1</v>
      </c>
      <c r="J139" s="15" t="s">
        <v>55</v>
      </c>
      <c r="K139" s="14"/>
      <c r="L139" s="19"/>
    </row>
    <row r="140" spans="1:12" ht="19.149999999999999">
      <c r="A140" s="10">
        <v>138</v>
      </c>
      <c r="B140" s="21">
        <v>739324</v>
      </c>
      <c r="C140" s="22" t="s">
        <v>286</v>
      </c>
      <c r="D140" s="23" t="s">
        <v>15</v>
      </c>
      <c r="E140" s="24" t="s">
        <v>16</v>
      </c>
      <c r="F140" s="24" t="s">
        <v>23</v>
      </c>
      <c r="G140" s="24" t="s">
        <v>24</v>
      </c>
      <c r="H140" s="24" t="s">
        <v>19</v>
      </c>
      <c r="I140" s="25">
        <f>IFERROR(IF(VLOOKUP(B140,[1]Sheet3!B:V,21,0)=0,"-",VLOOKUP(B140,[1]Sheet3!B:V,21,0)),"-")</f>
        <v>3745</v>
      </c>
      <c r="J140" s="25" t="s">
        <v>20</v>
      </c>
      <c r="K140" s="24"/>
      <c r="L140" s="26" t="s">
        <v>287</v>
      </c>
    </row>
    <row r="141" spans="1:12" ht="19.149999999999999">
      <c r="A141" s="10">
        <v>139</v>
      </c>
      <c r="B141" s="21">
        <v>344353</v>
      </c>
      <c r="C141" s="22" t="s">
        <v>288</v>
      </c>
      <c r="D141" s="23" t="s">
        <v>15</v>
      </c>
      <c r="E141" s="24" t="s">
        <v>16</v>
      </c>
      <c r="F141" s="24" t="s">
        <v>23</v>
      </c>
      <c r="G141" s="24" t="s">
        <v>24</v>
      </c>
      <c r="H141" s="24" t="s">
        <v>27</v>
      </c>
      <c r="I141" s="25">
        <f>IFERROR(IF(VLOOKUP(B141,[1]Sheet3!B:V,21,0)=0,"-",VLOOKUP(B141,[1]Sheet3!B:V,21,0)),"-")</f>
        <v>1053</v>
      </c>
      <c r="J141" s="25" t="s">
        <v>26</v>
      </c>
      <c r="K141" s="24"/>
      <c r="L141" s="26" t="s">
        <v>289</v>
      </c>
    </row>
    <row r="142" spans="1:12" ht="19.149999999999999">
      <c r="A142" s="10">
        <v>140</v>
      </c>
      <c r="B142" s="21">
        <v>815186</v>
      </c>
      <c r="C142" s="22" t="s">
        <v>290</v>
      </c>
      <c r="D142" s="23" t="s">
        <v>15</v>
      </c>
      <c r="E142" s="24" t="s">
        <v>16</v>
      </c>
      <c r="F142" s="24" t="s">
        <v>234</v>
      </c>
      <c r="G142" s="24" t="s">
        <v>264</v>
      </c>
      <c r="H142" s="24" t="s">
        <v>19</v>
      </c>
      <c r="I142" s="25">
        <f>IFERROR(IF(VLOOKUP(B142,[1]Sheet3!B:V,21,0)=0,"-",VLOOKUP(B142,[1]Sheet3!B:V,21,0)),"-")</f>
        <v>410</v>
      </c>
      <c r="J142" s="25" t="s">
        <v>20</v>
      </c>
      <c r="K142" s="24"/>
      <c r="L142" s="26" t="s">
        <v>291</v>
      </c>
    </row>
    <row r="143" spans="1:12" ht="19.149999999999999">
      <c r="A143" s="10">
        <v>141</v>
      </c>
      <c r="B143" s="21">
        <v>852475</v>
      </c>
      <c r="C143" s="22" t="s">
        <v>292</v>
      </c>
      <c r="D143" s="23" t="s">
        <v>15</v>
      </c>
      <c r="E143" s="24" t="s">
        <v>16</v>
      </c>
      <c r="F143" s="24" t="s">
        <v>293</v>
      </c>
      <c r="G143" s="24" t="s">
        <v>294</v>
      </c>
      <c r="H143" s="24" t="s">
        <v>19</v>
      </c>
      <c r="I143" s="25">
        <f>IFERROR(IF(VLOOKUP(B143,[1]Sheet3!B:V,21,0)=0,"-",VLOOKUP(B143,[1]Sheet3!B:V,21,0)),"-")</f>
        <v>128</v>
      </c>
      <c r="J143" s="25" t="s">
        <v>20</v>
      </c>
      <c r="K143" s="24"/>
      <c r="L143" s="26"/>
    </row>
    <row r="144" spans="1:12" ht="19.149999999999999">
      <c r="A144" s="10">
        <v>142</v>
      </c>
      <c r="B144" s="21">
        <v>316214</v>
      </c>
      <c r="C144" s="22" t="s">
        <v>295</v>
      </c>
      <c r="D144" s="23" t="s">
        <v>15</v>
      </c>
      <c r="E144" s="24" t="s">
        <v>16</v>
      </c>
      <c r="F144" s="24" t="s">
        <v>17</v>
      </c>
      <c r="G144" s="24" t="s">
        <v>296</v>
      </c>
      <c r="H144" s="24" t="s">
        <v>284</v>
      </c>
      <c r="I144" s="25">
        <f>IFERROR(IF(VLOOKUP(B144,[1]Sheet3!B:V,21,0)=0,"-",VLOOKUP(B144,[1]Sheet3!B:V,21,0)),"-")</f>
        <v>10</v>
      </c>
      <c r="J144" s="25" t="s">
        <v>20</v>
      </c>
      <c r="K144" s="24"/>
      <c r="L144" s="26"/>
    </row>
    <row r="145" spans="1:12" ht="19.149999999999999">
      <c r="A145" s="10">
        <v>143</v>
      </c>
      <c r="B145" s="21">
        <v>247257</v>
      </c>
      <c r="C145" s="22" t="s">
        <v>297</v>
      </c>
      <c r="D145" s="23" t="s">
        <v>15</v>
      </c>
      <c r="E145" s="24" t="s">
        <v>16</v>
      </c>
      <c r="F145" s="24" t="s">
        <v>81</v>
      </c>
      <c r="G145" s="24" t="s">
        <v>298</v>
      </c>
      <c r="H145" s="24" t="s">
        <v>19</v>
      </c>
      <c r="I145" s="25">
        <f>IFERROR(IF(VLOOKUP(B145,[1]Sheet3!B:V,21,0)=0,"-",VLOOKUP(B145,[1]Sheet3!B:V,21,0)),"-")</f>
        <v>7</v>
      </c>
      <c r="J145" s="25" t="s">
        <v>20</v>
      </c>
      <c r="K145" s="24" t="s">
        <v>299</v>
      </c>
      <c r="L145" s="26"/>
    </row>
    <row r="146" spans="1:12" ht="19.899999999999999" thickBot="1">
      <c r="A146" s="35">
        <v>144</v>
      </c>
      <c r="B146" s="36">
        <v>331264</v>
      </c>
      <c r="C146" s="37" t="s">
        <v>300</v>
      </c>
      <c r="D146" s="38" t="s">
        <v>15</v>
      </c>
      <c r="E146" s="39" t="s">
        <v>16</v>
      </c>
      <c r="F146" s="39" t="s">
        <v>104</v>
      </c>
      <c r="G146" s="39" t="s">
        <v>107</v>
      </c>
      <c r="H146" s="39" t="s">
        <v>30</v>
      </c>
      <c r="I146" s="40">
        <f>IFERROR(IF(VLOOKUP(B146,[1]Sheet3!B:V,21,0)=0,"-",VLOOKUP(B146,[1]Sheet3!B:V,21,0)),"-")</f>
        <v>5</v>
      </c>
      <c r="J146" s="25" t="s">
        <v>20</v>
      </c>
      <c r="K146" s="39"/>
      <c r="L146" s="41" t="s">
        <v>301</v>
      </c>
    </row>
    <row r="147" spans="1:12" ht="19.899999999999999" thickTop="1">
      <c r="A147" s="2">
        <v>145</v>
      </c>
      <c r="B147" s="42">
        <v>107742</v>
      </c>
      <c r="C147" s="43" t="s">
        <v>302</v>
      </c>
      <c r="D147" s="44" t="s">
        <v>15</v>
      </c>
      <c r="E147" s="45" t="s">
        <v>16</v>
      </c>
      <c r="F147" s="45" t="s">
        <v>23</v>
      </c>
      <c r="G147" s="45" t="s">
        <v>74</v>
      </c>
      <c r="H147" s="45" t="s">
        <v>19</v>
      </c>
      <c r="I147" s="46" t="str">
        <f>IFERROR(IF(VLOOKUP(B147,[1]Sheet3!B:V,21,0)=0,"-",VLOOKUP(B147,[1]Sheet3!B:V,21,0)),"-")</f>
        <v>-</v>
      </c>
      <c r="J147" s="46" t="s">
        <v>20</v>
      </c>
      <c r="K147" s="45"/>
      <c r="L147" s="47"/>
    </row>
    <row r="148" spans="1:12" ht="19.149999999999999">
      <c r="A148" s="10">
        <v>146</v>
      </c>
      <c r="B148" s="11">
        <v>128738</v>
      </c>
      <c r="C148" s="12" t="s">
        <v>303</v>
      </c>
      <c r="D148" s="13" t="s">
        <v>15</v>
      </c>
      <c r="E148" s="14" t="s">
        <v>16</v>
      </c>
      <c r="F148" s="14" t="s">
        <v>109</v>
      </c>
      <c r="G148" s="14" t="s">
        <v>110</v>
      </c>
      <c r="H148" s="14" t="s">
        <v>34</v>
      </c>
      <c r="I148" s="15" t="str">
        <f>IFERROR(IF(VLOOKUP(B148,[1]Sheet3!B:V,21,0)=0,"-",VLOOKUP(B148,[1]Sheet3!B:V,21,0)),"-")</f>
        <v>-</v>
      </c>
      <c r="J148" s="15" t="s">
        <v>40</v>
      </c>
      <c r="K148" s="14"/>
      <c r="L148" s="19"/>
    </row>
    <row r="149" spans="1:12" ht="19.149999999999999">
      <c r="A149" s="10">
        <v>147</v>
      </c>
      <c r="B149" s="21">
        <v>198284</v>
      </c>
      <c r="C149" s="22" t="s">
        <v>304</v>
      </c>
      <c r="D149" s="23" t="s">
        <v>15</v>
      </c>
      <c r="E149" s="24" t="s">
        <v>16</v>
      </c>
      <c r="F149" s="24" t="s">
        <v>104</v>
      </c>
      <c r="G149" s="24" t="s">
        <v>107</v>
      </c>
      <c r="H149" s="24" t="s">
        <v>30</v>
      </c>
      <c r="I149" s="25" t="str">
        <f>IFERROR(IF(VLOOKUP(B149,[1]Sheet3!B:V,21,0)=0,"-",VLOOKUP(B149,[1]Sheet3!B:V,21,0)),"-")</f>
        <v>-</v>
      </c>
      <c r="J149" s="25" t="s">
        <v>20</v>
      </c>
      <c r="K149" s="24"/>
      <c r="L149" s="26"/>
    </row>
    <row r="150" spans="1:12" ht="19.149999999999999">
      <c r="A150" s="10">
        <v>148</v>
      </c>
      <c r="B150" s="11">
        <v>190599</v>
      </c>
      <c r="C150" s="12" t="s">
        <v>305</v>
      </c>
      <c r="D150" s="13" t="s">
        <v>15</v>
      </c>
      <c r="E150" s="14" t="s">
        <v>16</v>
      </c>
      <c r="F150" s="14" t="s">
        <v>163</v>
      </c>
      <c r="G150" s="14" t="s">
        <v>164</v>
      </c>
      <c r="H150" s="14" t="s">
        <v>34</v>
      </c>
      <c r="I150" s="15" t="str">
        <f>IFERROR(IF(VLOOKUP(B150,[1]Sheet3!B:V,21,0)=0,"-",VLOOKUP(B150,[1]Sheet3!B:V,21,0)),"-")</f>
        <v>-</v>
      </c>
      <c r="J150" s="15" t="s">
        <v>40</v>
      </c>
      <c r="K150" s="14"/>
      <c r="L150" s="19"/>
    </row>
    <row r="151" spans="1:12" ht="19.149999999999999">
      <c r="A151" s="10">
        <v>149</v>
      </c>
      <c r="B151" s="11">
        <v>104444</v>
      </c>
      <c r="C151" s="12" t="s">
        <v>306</v>
      </c>
      <c r="D151" s="13" t="s">
        <v>15</v>
      </c>
      <c r="E151" s="14" t="s">
        <v>16</v>
      </c>
      <c r="F151" s="14" t="s">
        <v>104</v>
      </c>
      <c r="G151" s="14" t="s">
        <v>74</v>
      </c>
      <c r="H151" s="14" t="s">
        <v>30</v>
      </c>
      <c r="I151" s="15" t="str">
        <f>IFERROR(IF(VLOOKUP(B151,[1]Sheet3!B:V,21,0)=0,"-",VLOOKUP(B151,[1]Sheet3!B:V,21,0)),"-")</f>
        <v>-</v>
      </c>
      <c r="J151" s="15" t="s">
        <v>20</v>
      </c>
      <c r="K151" s="14"/>
      <c r="L151" s="19"/>
    </row>
    <row r="152" spans="1:12" ht="19.149999999999999">
      <c r="A152" s="10">
        <v>150</v>
      </c>
      <c r="B152" s="11">
        <v>105508</v>
      </c>
      <c r="C152" s="12" t="s">
        <v>307</v>
      </c>
      <c r="D152" s="13" t="s">
        <v>15</v>
      </c>
      <c r="E152" s="14" t="s">
        <v>16</v>
      </c>
      <c r="F152" s="14" t="s">
        <v>47</v>
      </c>
      <c r="G152" s="14" t="s">
        <v>308</v>
      </c>
      <c r="H152" s="14" t="s">
        <v>19</v>
      </c>
      <c r="I152" s="15" t="str">
        <f>IFERROR(IF(VLOOKUP(B152,[1]Sheet3!B:V,21,0)=0,"-",VLOOKUP(B152,[1]Sheet3!B:V,21,0)),"-")</f>
        <v>-</v>
      </c>
      <c r="J152" s="15" t="s">
        <v>20</v>
      </c>
      <c r="K152" s="14"/>
      <c r="L152" s="19"/>
    </row>
    <row r="153" spans="1:12" ht="19.149999999999999">
      <c r="A153" s="10">
        <v>151</v>
      </c>
      <c r="B153" s="11">
        <v>107989</v>
      </c>
      <c r="C153" s="12" t="s">
        <v>309</v>
      </c>
      <c r="D153" s="13" t="s">
        <v>15</v>
      </c>
      <c r="E153" s="14" t="s">
        <v>16</v>
      </c>
      <c r="F153" s="14" t="s">
        <v>310</v>
      </c>
      <c r="G153" s="14" t="s">
        <v>311</v>
      </c>
      <c r="H153" s="14" t="s">
        <v>30</v>
      </c>
      <c r="I153" s="15" t="str">
        <f>IFERROR(IF(VLOOKUP(B153,[1]Sheet3!B:V,21,0)=0,"-",VLOOKUP(B153,[1]Sheet3!B:V,21,0)),"-")</f>
        <v>-</v>
      </c>
      <c r="J153" s="15" t="s">
        <v>55</v>
      </c>
      <c r="K153" s="14"/>
      <c r="L153" s="19"/>
    </row>
    <row r="154" spans="1:12" ht="19.149999999999999">
      <c r="A154" s="10">
        <v>152</v>
      </c>
      <c r="B154" s="11">
        <v>108620</v>
      </c>
      <c r="C154" s="12" t="s">
        <v>312</v>
      </c>
      <c r="D154" s="13" t="s">
        <v>15</v>
      </c>
      <c r="E154" s="14" t="s">
        <v>16</v>
      </c>
      <c r="F154" s="14" t="s">
        <v>104</v>
      </c>
      <c r="G154" s="14" t="s">
        <v>313</v>
      </c>
      <c r="H154" s="14" t="s">
        <v>30</v>
      </c>
      <c r="I154" s="15" t="str">
        <f>IFERROR(IF(VLOOKUP(B154,[1]Sheet3!B:V,21,0)=0,"-",VLOOKUP(B154,[1]Sheet3!B:V,21,0)),"-")</f>
        <v>-</v>
      </c>
      <c r="J154" s="15" t="s">
        <v>55</v>
      </c>
      <c r="K154" s="14"/>
      <c r="L154" s="19"/>
    </row>
    <row r="155" spans="1:12" ht="19.149999999999999">
      <c r="A155" s="10">
        <v>153</v>
      </c>
      <c r="B155" s="11">
        <v>113460</v>
      </c>
      <c r="C155" s="12" t="s">
        <v>314</v>
      </c>
      <c r="D155" s="13" t="s">
        <v>15</v>
      </c>
      <c r="E155" s="14" t="s">
        <v>16</v>
      </c>
      <c r="F155" s="14" t="s">
        <v>104</v>
      </c>
      <c r="G155" s="14" t="s">
        <v>107</v>
      </c>
      <c r="H155" s="14" t="s">
        <v>30</v>
      </c>
      <c r="I155" s="15" t="str">
        <f>IFERROR(IF(VLOOKUP(B155,[1]Sheet3!B:V,21,0)=0,"-",VLOOKUP(B155,[1]Sheet3!B:V,21,0)),"-")</f>
        <v>-</v>
      </c>
      <c r="J155" s="15" t="s">
        <v>26</v>
      </c>
      <c r="K155" s="14"/>
      <c r="L155" s="19"/>
    </row>
    <row r="156" spans="1:12" ht="19.149999999999999">
      <c r="A156" s="10">
        <v>154</v>
      </c>
      <c r="B156" s="11">
        <v>117852</v>
      </c>
      <c r="C156" s="12" t="s">
        <v>315</v>
      </c>
      <c r="D156" s="13" t="s">
        <v>15</v>
      </c>
      <c r="E156" s="14" t="s">
        <v>16</v>
      </c>
      <c r="F156" s="14" t="s">
        <v>104</v>
      </c>
      <c r="G156" s="14" t="s">
        <v>316</v>
      </c>
      <c r="H156" s="14" t="s">
        <v>30</v>
      </c>
      <c r="I156" s="15" t="str">
        <f>IFERROR(IF(VLOOKUP(B156,[1]Sheet3!B:V,21,0)=0,"-",VLOOKUP(B156,[1]Sheet3!B:V,21,0)),"-")</f>
        <v>-</v>
      </c>
      <c r="J156" s="15" t="s">
        <v>26</v>
      </c>
      <c r="K156" s="14"/>
      <c r="L156" s="19"/>
    </row>
    <row r="157" spans="1:12" ht="19.149999999999999">
      <c r="A157" s="10">
        <v>155</v>
      </c>
      <c r="B157" s="11">
        <v>128336</v>
      </c>
      <c r="C157" s="12" t="s">
        <v>317</v>
      </c>
      <c r="D157" s="13" t="s">
        <v>15</v>
      </c>
      <c r="E157" s="14" t="s">
        <v>16</v>
      </c>
      <c r="F157" s="14" t="s">
        <v>109</v>
      </c>
      <c r="G157" s="14" t="s">
        <v>318</v>
      </c>
      <c r="H157" s="14" t="s">
        <v>30</v>
      </c>
      <c r="I157" s="15" t="str">
        <f>IFERROR(IF(VLOOKUP(B157,[1]Sheet3!B:V,21,0)=0,"-",VLOOKUP(B157,[1]Sheet3!B:V,21,0)),"-")</f>
        <v>-</v>
      </c>
      <c r="J157" s="15" t="s">
        <v>40</v>
      </c>
      <c r="K157" s="14"/>
      <c r="L157" s="19" t="s">
        <v>319</v>
      </c>
    </row>
    <row r="158" spans="1:12" ht="19.149999999999999">
      <c r="A158" s="10">
        <v>156</v>
      </c>
      <c r="B158" s="11">
        <v>129423</v>
      </c>
      <c r="C158" s="12" t="s">
        <v>320</v>
      </c>
      <c r="D158" s="13" t="s">
        <v>15</v>
      </c>
      <c r="E158" s="14" t="s">
        <v>16</v>
      </c>
      <c r="F158" s="14" t="s">
        <v>109</v>
      </c>
      <c r="G158" s="14" t="s">
        <v>110</v>
      </c>
      <c r="H158" s="14" t="s">
        <v>34</v>
      </c>
      <c r="I158" s="15" t="str">
        <f>IFERROR(IF(VLOOKUP(B158,[1]Sheet3!B:V,21,0)=0,"-",VLOOKUP(B158,[1]Sheet3!B:V,21,0)),"-")</f>
        <v>-</v>
      </c>
      <c r="J158" s="15" t="s">
        <v>40</v>
      </c>
      <c r="K158" s="14"/>
      <c r="L158" s="19"/>
    </row>
    <row r="159" spans="1:12" ht="19.149999999999999">
      <c r="A159" s="10">
        <v>157</v>
      </c>
      <c r="B159" s="11">
        <v>129798</v>
      </c>
      <c r="C159" s="12" t="s">
        <v>321</v>
      </c>
      <c r="D159" s="13" t="s">
        <v>15</v>
      </c>
      <c r="E159" s="14" t="s">
        <v>16</v>
      </c>
      <c r="F159" s="14" t="s">
        <v>109</v>
      </c>
      <c r="G159" s="14" t="s">
        <v>110</v>
      </c>
      <c r="H159" s="14" t="s">
        <v>34</v>
      </c>
      <c r="I159" s="15" t="str">
        <f>IFERROR(IF(VLOOKUP(B159,[1]Sheet3!B:V,21,0)=0,"-",VLOOKUP(B159,[1]Sheet3!B:V,21,0)),"-")</f>
        <v>-</v>
      </c>
      <c r="J159" s="15" t="s">
        <v>40</v>
      </c>
      <c r="K159" s="14"/>
      <c r="L159" s="19"/>
    </row>
    <row r="160" spans="1:12" ht="19.149999999999999">
      <c r="A160" s="10">
        <v>158</v>
      </c>
      <c r="B160" s="21">
        <v>134017</v>
      </c>
      <c r="C160" s="22" t="s">
        <v>322</v>
      </c>
      <c r="D160" s="13" t="s">
        <v>15</v>
      </c>
      <c r="E160" s="24" t="s">
        <v>16</v>
      </c>
      <c r="F160" s="24" t="s">
        <v>104</v>
      </c>
      <c r="G160" s="24" t="s">
        <v>107</v>
      </c>
      <c r="H160" s="24" t="s">
        <v>30</v>
      </c>
      <c r="I160" s="25" t="str">
        <f>IFERROR(IF(VLOOKUP(B160,[1]Sheet3!B:V,21,0)=0,"-",VLOOKUP(B160,[1]Sheet3!B:V,21,0)),"-")</f>
        <v>-</v>
      </c>
      <c r="J160" s="25" t="s">
        <v>20</v>
      </c>
      <c r="K160" s="24"/>
      <c r="L160" s="26"/>
    </row>
    <row r="161" spans="1:12" ht="19.149999999999999">
      <c r="A161" s="10">
        <v>159</v>
      </c>
      <c r="B161" s="11">
        <v>136598</v>
      </c>
      <c r="C161" s="12" t="s">
        <v>323</v>
      </c>
      <c r="D161" s="13" t="s">
        <v>15</v>
      </c>
      <c r="E161" s="14" t="s">
        <v>16</v>
      </c>
      <c r="F161" s="14" t="s">
        <v>101</v>
      </c>
      <c r="G161" s="14" t="s">
        <v>324</v>
      </c>
      <c r="H161" s="14" t="s">
        <v>34</v>
      </c>
      <c r="I161" s="15" t="str">
        <f>IFERROR(IF(VLOOKUP(B161,[1]Sheet3!B:V,21,0)=0,"-",VLOOKUP(B161,[1]Sheet3!B:V,21,0)),"-")</f>
        <v>-</v>
      </c>
      <c r="J161" s="15" t="s">
        <v>40</v>
      </c>
      <c r="K161" s="14"/>
      <c r="L161" s="19"/>
    </row>
    <row r="162" spans="1:12" ht="19.149999999999999">
      <c r="A162" s="10">
        <v>160</v>
      </c>
      <c r="B162" s="11">
        <v>136884</v>
      </c>
      <c r="C162" s="12" t="s">
        <v>325</v>
      </c>
      <c r="D162" s="13" t="s">
        <v>15</v>
      </c>
      <c r="E162" s="14" t="s">
        <v>16</v>
      </c>
      <c r="F162" s="14" t="s">
        <v>104</v>
      </c>
      <c r="G162" s="14" t="s">
        <v>107</v>
      </c>
      <c r="H162" s="14" t="s">
        <v>30</v>
      </c>
      <c r="I162" s="15" t="str">
        <f>IFERROR(IF(VLOOKUP(B162,[1]Sheet3!B:V,21,0)=0,"-",VLOOKUP(B162,[1]Sheet3!B:V,21,0)),"-")</f>
        <v>-</v>
      </c>
      <c r="J162" s="15" t="s">
        <v>26</v>
      </c>
      <c r="K162" s="14"/>
      <c r="L162" s="19"/>
    </row>
    <row r="163" spans="1:12" ht="19.149999999999999">
      <c r="A163" s="10">
        <v>161</v>
      </c>
      <c r="B163" s="21">
        <v>146252</v>
      </c>
      <c r="C163" s="22" t="s">
        <v>326</v>
      </c>
      <c r="D163" s="13" t="s">
        <v>15</v>
      </c>
      <c r="E163" s="24" t="s">
        <v>16</v>
      </c>
      <c r="F163" s="24" t="s">
        <v>104</v>
      </c>
      <c r="G163" s="24"/>
      <c r="H163" s="24" t="s">
        <v>30</v>
      </c>
      <c r="I163" s="25" t="str">
        <f>IFERROR(IF(VLOOKUP(B163,[1]Sheet3!B:V,21,0)=0,"-",VLOOKUP(B163,[1]Sheet3!B:V,21,0)),"-")</f>
        <v>-</v>
      </c>
      <c r="J163" s="25" t="s">
        <v>20</v>
      </c>
      <c r="K163" s="24"/>
      <c r="L163" s="26"/>
    </row>
    <row r="164" spans="1:12" ht="19.149999999999999">
      <c r="A164" s="10">
        <v>162</v>
      </c>
      <c r="B164" s="11">
        <v>152356</v>
      </c>
      <c r="C164" s="12" t="s">
        <v>327</v>
      </c>
      <c r="D164" s="13" t="s">
        <v>15</v>
      </c>
      <c r="E164" s="14" t="s">
        <v>16</v>
      </c>
      <c r="F164" s="14" t="s">
        <v>104</v>
      </c>
      <c r="G164" s="14" t="s">
        <v>24</v>
      </c>
      <c r="H164" s="14" t="s">
        <v>30</v>
      </c>
      <c r="I164" s="15" t="str">
        <f>IFERROR(IF(VLOOKUP(B164,[1]Sheet3!B:V,21,0)=0,"-",VLOOKUP(B164,[1]Sheet3!B:V,21,0)),"-")</f>
        <v>-</v>
      </c>
      <c r="J164" s="15" t="s">
        <v>20</v>
      </c>
      <c r="K164" s="14"/>
      <c r="L164" s="19"/>
    </row>
    <row r="165" spans="1:12" ht="19.149999999999999">
      <c r="A165" s="10">
        <v>163</v>
      </c>
      <c r="B165" s="11">
        <v>152599</v>
      </c>
      <c r="C165" s="12" t="s">
        <v>328</v>
      </c>
      <c r="D165" s="13" t="s">
        <v>15</v>
      </c>
      <c r="E165" s="14" t="s">
        <v>16</v>
      </c>
      <c r="F165" s="14" t="s">
        <v>104</v>
      </c>
      <c r="G165" s="14"/>
      <c r="H165" s="14" t="s">
        <v>30</v>
      </c>
      <c r="I165" s="15" t="str">
        <f>IFERROR(IF(VLOOKUP(B165,[1]Sheet3!B:V,21,0)=0,"-",VLOOKUP(B165,[1]Sheet3!B:V,21,0)),"-")</f>
        <v>-</v>
      </c>
      <c r="J165" s="15" t="s">
        <v>55</v>
      </c>
      <c r="K165" s="14"/>
      <c r="L165" s="19"/>
    </row>
    <row r="166" spans="1:12" ht="19.149999999999999">
      <c r="A166" s="10">
        <v>164</v>
      </c>
      <c r="B166" s="21">
        <v>154922</v>
      </c>
      <c r="C166" s="22" t="s">
        <v>329</v>
      </c>
      <c r="D166" s="13" t="s">
        <v>15</v>
      </c>
      <c r="E166" s="24" t="s">
        <v>16</v>
      </c>
      <c r="F166" s="24" t="s">
        <v>81</v>
      </c>
      <c r="G166" s="24" t="s">
        <v>174</v>
      </c>
      <c r="H166" s="24" t="s">
        <v>30</v>
      </c>
      <c r="I166" s="25" t="str">
        <f>IFERROR(IF(VLOOKUP(B166,[1]Sheet3!B:V,21,0)=0,"-",VLOOKUP(B166,[1]Sheet3!B:V,21,0)),"-")</f>
        <v>-</v>
      </c>
      <c r="J166" s="25" t="s">
        <v>20</v>
      </c>
      <c r="K166" s="24"/>
      <c r="L166" s="26"/>
    </row>
    <row r="167" spans="1:12" ht="19.149999999999999">
      <c r="A167" s="10">
        <v>165</v>
      </c>
      <c r="B167" s="21">
        <v>155844</v>
      </c>
      <c r="C167" s="22" t="s">
        <v>330</v>
      </c>
      <c r="D167" s="13" t="s">
        <v>15</v>
      </c>
      <c r="E167" s="24" t="s">
        <v>16</v>
      </c>
      <c r="F167" s="24" t="s">
        <v>43</v>
      </c>
      <c r="G167" s="24"/>
      <c r="H167" s="24" t="s">
        <v>30</v>
      </c>
      <c r="I167" s="25" t="str">
        <f>IFERROR(IF(VLOOKUP(B167,[1]Sheet3!B:V,21,0)=0,"-",VLOOKUP(B167,[1]Sheet3!B:V,21,0)),"-")</f>
        <v>-</v>
      </c>
      <c r="J167" s="25" t="s">
        <v>20</v>
      </c>
      <c r="K167" s="24"/>
      <c r="L167" s="26"/>
    </row>
    <row r="168" spans="1:12" ht="19.149999999999999">
      <c r="A168" s="10">
        <v>166</v>
      </c>
      <c r="B168" s="21">
        <v>160145</v>
      </c>
      <c r="C168" s="22" t="s">
        <v>331</v>
      </c>
      <c r="D168" s="13" t="s">
        <v>15</v>
      </c>
      <c r="E168" s="24" t="s">
        <v>16</v>
      </c>
      <c r="F168" s="24" t="s">
        <v>332</v>
      </c>
      <c r="G168" s="24" t="s">
        <v>333</v>
      </c>
      <c r="H168" s="24" t="s">
        <v>30</v>
      </c>
      <c r="I168" s="25" t="str">
        <f>IFERROR(IF(VLOOKUP(B168,[1]Sheet3!B:V,21,0)=0,"-",VLOOKUP(B168,[1]Sheet3!B:V,21,0)),"-")</f>
        <v>-</v>
      </c>
      <c r="J168" s="25" t="s">
        <v>20</v>
      </c>
      <c r="K168" s="24"/>
      <c r="L168" s="26"/>
    </row>
    <row r="169" spans="1:12" ht="19.149999999999999">
      <c r="A169" s="10">
        <v>167</v>
      </c>
      <c r="B169" s="11">
        <v>174722</v>
      </c>
      <c r="C169" s="12" t="s">
        <v>334</v>
      </c>
      <c r="D169" s="13" t="s">
        <v>15</v>
      </c>
      <c r="E169" s="14" t="s">
        <v>16</v>
      </c>
      <c r="F169" s="14" t="s">
        <v>23</v>
      </c>
      <c r="G169" s="14" t="s">
        <v>313</v>
      </c>
      <c r="H169" s="14" t="s">
        <v>30</v>
      </c>
      <c r="I169" s="15" t="str">
        <f>IFERROR(IF(VLOOKUP(B169,[1]Sheet3!B:V,21,0)=0,"-",VLOOKUP(B169,[1]Sheet3!B:V,21,0)),"-")</f>
        <v>-</v>
      </c>
      <c r="J169" s="15" t="s">
        <v>20</v>
      </c>
      <c r="K169" s="14"/>
      <c r="L169" s="19"/>
    </row>
    <row r="170" spans="1:12" ht="19.149999999999999">
      <c r="A170" s="10">
        <v>168</v>
      </c>
      <c r="B170" s="11">
        <v>176688</v>
      </c>
      <c r="C170" s="12" t="s">
        <v>335</v>
      </c>
      <c r="D170" s="13" t="s">
        <v>15</v>
      </c>
      <c r="E170" s="14" t="s">
        <v>16</v>
      </c>
      <c r="F170" s="14" t="s">
        <v>336</v>
      </c>
      <c r="G170" s="14" t="s">
        <v>337</v>
      </c>
      <c r="H170" s="14" t="s">
        <v>30</v>
      </c>
      <c r="I170" s="15" t="str">
        <f>IFERROR(IF(VLOOKUP(B170,[1]Sheet3!B:V,21,0)=0,"-",VLOOKUP(B170,[1]Sheet3!B:V,21,0)),"-")</f>
        <v>-</v>
      </c>
      <c r="J170" s="15" t="s">
        <v>26</v>
      </c>
      <c r="K170" s="14"/>
      <c r="L170" s="19"/>
    </row>
    <row r="171" spans="1:12" ht="19.149999999999999">
      <c r="A171" s="10">
        <v>169</v>
      </c>
      <c r="B171" s="21">
        <v>188300</v>
      </c>
      <c r="C171" s="22" t="s">
        <v>338</v>
      </c>
      <c r="D171" s="13" t="s">
        <v>15</v>
      </c>
      <c r="E171" s="24" t="s">
        <v>16</v>
      </c>
      <c r="F171" s="24" t="s">
        <v>81</v>
      </c>
      <c r="G171" s="24" t="s">
        <v>339</v>
      </c>
      <c r="H171" s="24" t="s">
        <v>30</v>
      </c>
      <c r="I171" s="25" t="str">
        <f>IFERROR(IF(VLOOKUP(B171,[1]Sheet3!B:V,21,0)=0,"-",VLOOKUP(B171,[1]Sheet3!B:V,21,0)),"-")</f>
        <v>-</v>
      </c>
      <c r="J171" s="25" t="s">
        <v>20</v>
      </c>
      <c r="K171" s="24"/>
      <c r="L171" s="26"/>
    </row>
    <row r="172" spans="1:12" ht="19.149999999999999">
      <c r="A172" s="10">
        <v>170</v>
      </c>
      <c r="B172" s="11">
        <v>191202</v>
      </c>
      <c r="C172" s="12" t="s">
        <v>340</v>
      </c>
      <c r="D172" s="13" t="s">
        <v>15</v>
      </c>
      <c r="E172" s="14" t="s">
        <v>16</v>
      </c>
      <c r="F172" s="14" t="s">
        <v>341</v>
      </c>
      <c r="G172" s="14" t="s">
        <v>342</v>
      </c>
      <c r="H172" s="14" t="s">
        <v>30</v>
      </c>
      <c r="I172" s="15" t="str">
        <f>IFERROR(IF(VLOOKUP(B172,[1]Sheet3!B:V,21,0)=0,"-",VLOOKUP(B172,[1]Sheet3!B:V,21,0)),"-")</f>
        <v>-</v>
      </c>
      <c r="J172" s="15" t="s">
        <v>26</v>
      </c>
      <c r="K172" s="14"/>
      <c r="L172" s="19"/>
    </row>
    <row r="173" spans="1:12" ht="19.149999999999999">
      <c r="A173" s="10">
        <v>171</v>
      </c>
      <c r="B173" s="21">
        <v>195422</v>
      </c>
      <c r="C173" s="22" t="s">
        <v>343</v>
      </c>
      <c r="D173" s="13" t="s">
        <v>15</v>
      </c>
      <c r="E173" s="24" t="s">
        <v>16</v>
      </c>
      <c r="F173" s="24" t="s">
        <v>17</v>
      </c>
      <c r="G173" s="24" t="s">
        <v>296</v>
      </c>
      <c r="H173" s="24" t="s">
        <v>30</v>
      </c>
      <c r="I173" s="25" t="str">
        <f>IFERROR(IF(VLOOKUP(B173,[1]Sheet3!B:V,21,0)=0,"-",VLOOKUP(B173,[1]Sheet3!B:V,21,0)),"-")</f>
        <v>-</v>
      </c>
      <c r="J173" s="25" t="s">
        <v>20</v>
      </c>
      <c r="K173" s="24"/>
      <c r="L173" s="26"/>
    </row>
    <row r="174" spans="1:12" ht="19.149999999999999">
      <c r="A174" s="10">
        <v>172</v>
      </c>
      <c r="B174" s="11">
        <v>204903</v>
      </c>
      <c r="C174" s="12" t="s">
        <v>344</v>
      </c>
      <c r="D174" s="13" t="s">
        <v>15</v>
      </c>
      <c r="E174" s="14" t="s">
        <v>16</v>
      </c>
      <c r="F174" s="14" t="s">
        <v>336</v>
      </c>
      <c r="G174" s="14" t="s">
        <v>345</v>
      </c>
      <c r="H174" s="14" t="s">
        <v>30</v>
      </c>
      <c r="I174" s="48" t="str">
        <f>IFERROR(IF(VLOOKUP(B174,[1]Sheet3!B:V,21,0)=0,"-",VLOOKUP(B174,[1]Sheet3!B:V,21,0)),"-")</f>
        <v>-</v>
      </c>
      <c r="J174" s="48" t="s">
        <v>26</v>
      </c>
      <c r="K174" s="14"/>
      <c r="L174" s="19"/>
    </row>
    <row r="175" spans="1:12" ht="19.149999999999999">
      <c r="A175" s="10">
        <v>173</v>
      </c>
      <c r="B175" s="11">
        <v>208126</v>
      </c>
      <c r="C175" s="12" t="s">
        <v>346</v>
      </c>
      <c r="D175" s="13" t="s">
        <v>15</v>
      </c>
      <c r="E175" s="14" t="s">
        <v>16</v>
      </c>
      <c r="F175" s="14" t="s">
        <v>347</v>
      </c>
      <c r="G175" s="14" t="s">
        <v>348</v>
      </c>
      <c r="H175" s="14" t="s">
        <v>30</v>
      </c>
      <c r="I175" s="15" t="str">
        <f>IFERROR(IF(VLOOKUP(B175,[1]Sheet3!B:V,21,0)=0,"-",VLOOKUP(B175,[1]Sheet3!B:V,21,0)),"-")</f>
        <v>-</v>
      </c>
      <c r="J175" s="15" t="s">
        <v>40</v>
      </c>
      <c r="K175" s="14"/>
      <c r="L175" s="19"/>
    </row>
    <row r="176" spans="1:12" ht="19.149999999999999">
      <c r="A176" s="10">
        <v>174</v>
      </c>
      <c r="B176" s="11">
        <v>209458</v>
      </c>
      <c r="C176" s="12" t="s">
        <v>349</v>
      </c>
      <c r="D176" s="13" t="s">
        <v>15</v>
      </c>
      <c r="E176" s="14" t="s">
        <v>16</v>
      </c>
      <c r="F176" s="14" t="s">
        <v>350</v>
      </c>
      <c r="G176" s="14" t="s">
        <v>351</v>
      </c>
      <c r="H176" s="14" t="s">
        <v>30</v>
      </c>
      <c r="I176" s="15" t="str">
        <f>IFERROR(IF(VLOOKUP(B176,[1]Sheet3!B:V,21,0)=0,"-",VLOOKUP(B176,[1]Sheet3!B:V,21,0)),"-")</f>
        <v>-</v>
      </c>
      <c r="J176" s="15" t="s">
        <v>26</v>
      </c>
      <c r="K176" s="14"/>
      <c r="L176" s="19"/>
    </row>
    <row r="177" spans="1:12" ht="19.149999999999999">
      <c r="A177" s="10">
        <v>175</v>
      </c>
      <c r="B177" s="11">
        <v>210758</v>
      </c>
      <c r="C177" s="12" t="s">
        <v>352</v>
      </c>
      <c r="D177" s="13" t="s">
        <v>15</v>
      </c>
      <c r="E177" s="14" t="s">
        <v>16</v>
      </c>
      <c r="F177" s="14" t="s">
        <v>47</v>
      </c>
      <c r="G177" s="14" t="s">
        <v>281</v>
      </c>
      <c r="H177" s="14" t="s">
        <v>19</v>
      </c>
      <c r="I177" s="15" t="str">
        <f>IFERROR(IF(VLOOKUP(B177,[1]Sheet3!B:V,21,0)=0,"-",VLOOKUP(B177,[1]Sheet3!B:V,21,0)),"-")</f>
        <v>-</v>
      </c>
      <c r="J177" s="15" t="s">
        <v>20</v>
      </c>
      <c r="K177" s="14"/>
      <c r="L177" s="19"/>
    </row>
    <row r="178" spans="1:12" ht="19.149999999999999">
      <c r="A178" s="10">
        <v>176</v>
      </c>
      <c r="B178" s="11">
        <v>210759</v>
      </c>
      <c r="C178" s="12" t="s">
        <v>353</v>
      </c>
      <c r="D178" s="13" t="s">
        <v>15</v>
      </c>
      <c r="E178" s="14" t="s">
        <v>16</v>
      </c>
      <c r="F178" s="14" t="s">
        <v>47</v>
      </c>
      <c r="G178" s="14" t="s">
        <v>281</v>
      </c>
      <c r="H178" s="14" t="s">
        <v>19</v>
      </c>
      <c r="I178" s="15" t="str">
        <f>IFERROR(IF(VLOOKUP(B178,[1]Sheet3!B:V,21,0)=0,"-",VLOOKUP(B178,[1]Sheet3!B:V,21,0)),"-")</f>
        <v>-</v>
      </c>
      <c r="J178" s="15" t="s">
        <v>20</v>
      </c>
      <c r="K178" s="14"/>
      <c r="L178" s="19"/>
    </row>
    <row r="179" spans="1:12" ht="19.149999999999999">
      <c r="A179" s="10">
        <v>177</v>
      </c>
      <c r="B179" s="11">
        <v>211971</v>
      </c>
      <c r="C179" s="12" t="s">
        <v>354</v>
      </c>
      <c r="D179" s="13" t="s">
        <v>15</v>
      </c>
      <c r="E179" s="14" t="s">
        <v>16</v>
      </c>
      <c r="F179" s="14" t="s">
        <v>47</v>
      </c>
      <c r="G179" s="14" t="s">
        <v>281</v>
      </c>
      <c r="H179" s="14" t="s">
        <v>19</v>
      </c>
      <c r="I179" s="15" t="str">
        <f>IFERROR(IF(VLOOKUP(B179,[1]Sheet3!B:V,21,0)=0,"-",VLOOKUP(B179,[1]Sheet3!B:V,21,0)),"-")</f>
        <v>-</v>
      </c>
      <c r="J179" s="15" t="s">
        <v>20</v>
      </c>
      <c r="K179" s="14"/>
      <c r="L179" s="19"/>
    </row>
    <row r="180" spans="1:12" ht="19.149999999999999">
      <c r="A180" s="10">
        <v>178</v>
      </c>
      <c r="B180" s="11">
        <v>249745</v>
      </c>
      <c r="C180" s="12" t="s">
        <v>355</v>
      </c>
      <c r="D180" s="13" t="s">
        <v>15</v>
      </c>
      <c r="E180" s="14" t="s">
        <v>16</v>
      </c>
      <c r="F180" s="14" t="s">
        <v>23</v>
      </c>
      <c r="G180" s="14" t="s">
        <v>24</v>
      </c>
      <c r="H180" s="14" t="s">
        <v>30</v>
      </c>
      <c r="I180" s="15" t="str">
        <f>IFERROR(IF(VLOOKUP(B180,[1]Sheet3!B:V,21,0)=0,"-",VLOOKUP(B180,[1]Sheet3!B:V,21,0)),"-")</f>
        <v>-</v>
      </c>
      <c r="J180" s="15" t="s">
        <v>55</v>
      </c>
      <c r="K180" s="14"/>
      <c r="L180" s="19"/>
    </row>
    <row r="181" spans="1:12" ht="19.149999999999999">
      <c r="A181" s="10">
        <v>179</v>
      </c>
      <c r="B181" s="11">
        <v>255001</v>
      </c>
      <c r="C181" s="12" t="s">
        <v>356</v>
      </c>
      <c r="D181" s="13" t="s">
        <v>15</v>
      </c>
      <c r="E181" s="14" t="s">
        <v>16</v>
      </c>
      <c r="F181" s="14" t="s">
        <v>43</v>
      </c>
      <c r="G181" s="14" t="s">
        <v>357</v>
      </c>
      <c r="H181" s="14" t="s">
        <v>30</v>
      </c>
      <c r="I181" s="48" t="str">
        <f>IFERROR(IF(VLOOKUP(B181,[1]Sheet3!B:V,21,0)=0,"-",VLOOKUP(B181,[1]Sheet3!B:V,21,0)),"-")</f>
        <v>-</v>
      </c>
      <c r="J181" s="48" t="s">
        <v>26</v>
      </c>
      <c r="K181" s="14"/>
      <c r="L181" s="19"/>
    </row>
    <row r="182" spans="1:12" ht="19.149999999999999">
      <c r="A182" s="10">
        <v>180</v>
      </c>
      <c r="B182" s="11">
        <v>261437</v>
      </c>
      <c r="C182" s="12" t="s">
        <v>358</v>
      </c>
      <c r="D182" s="13" t="s">
        <v>15</v>
      </c>
      <c r="E182" s="14" t="s">
        <v>16</v>
      </c>
      <c r="F182" s="14" t="s">
        <v>81</v>
      </c>
      <c r="G182" s="14" t="s">
        <v>359</v>
      </c>
      <c r="H182" s="14" t="s">
        <v>30</v>
      </c>
      <c r="I182" s="15" t="str">
        <f>IFERROR(IF(VLOOKUP(B182,[1]Sheet3!B:V,21,0)=0,"-",VLOOKUP(B182,[1]Sheet3!B:V,21,0)),"-")</f>
        <v>-</v>
      </c>
      <c r="J182" s="15" t="s">
        <v>20</v>
      </c>
      <c r="K182" s="14"/>
      <c r="L182" s="19"/>
    </row>
    <row r="183" spans="1:12" ht="19.149999999999999">
      <c r="A183" s="10">
        <v>181</v>
      </c>
      <c r="B183" s="21">
        <v>270383</v>
      </c>
      <c r="C183" s="22" t="s">
        <v>360</v>
      </c>
      <c r="D183" s="23" t="s">
        <v>15</v>
      </c>
      <c r="E183" s="24" t="s">
        <v>16</v>
      </c>
      <c r="F183" s="24"/>
      <c r="G183" s="24"/>
      <c r="H183" s="24" t="s">
        <v>30</v>
      </c>
      <c r="I183" s="25" t="str">
        <f>IFERROR(IF(VLOOKUP(B183,[1]Sheet3!B:V,21,0)=0,"-",VLOOKUP(B183,[1]Sheet3!B:V,21,0)),"-")</f>
        <v>-</v>
      </c>
      <c r="J183" s="25" t="s">
        <v>20</v>
      </c>
      <c r="K183" s="24"/>
      <c r="L183" s="26" t="s">
        <v>361</v>
      </c>
    </row>
    <row r="184" spans="1:12" ht="19.149999999999999">
      <c r="A184" s="10">
        <v>182</v>
      </c>
      <c r="B184" s="21">
        <v>273157</v>
      </c>
      <c r="C184" s="22" t="s">
        <v>362</v>
      </c>
      <c r="D184" s="23" t="s">
        <v>15</v>
      </c>
      <c r="E184" s="24" t="s">
        <v>16</v>
      </c>
      <c r="F184" s="24" t="s">
        <v>17</v>
      </c>
      <c r="G184" s="24" t="s">
        <v>363</v>
      </c>
      <c r="H184" s="24" t="s">
        <v>30</v>
      </c>
      <c r="I184" s="25" t="str">
        <f>IFERROR(IF(VLOOKUP(B184,[1]Sheet3!B:V,21,0)=0,"-",VLOOKUP(B184,[1]Sheet3!B:V,21,0)),"-")</f>
        <v>-</v>
      </c>
      <c r="J184" s="25" t="s">
        <v>20</v>
      </c>
      <c r="K184" s="24"/>
      <c r="L184" s="26"/>
    </row>
    <row r="185" spans="1:12" ht="19.149999999999999">
      <c r="A185" s="10">
        <v>183</v>
      </c>
      <c r="B185" s="11">
        <v>297187</v>
      </c>
      <c r="C185" s="12" t="s">
        <v>364</v>
      </c>
      <c r="D185" s="13" t="s">
        <v>15</v>
      </c>
      <c r="E185" s="14" t="s">
        <v>16</v>
      </c>
      <c r="F185" s="14" t="s">
        <v>109</v>
      </c>
      <c r="G185" s="14" t="s">
        <v>127</v>
      </c>
      <c r="H185" s="14" t="s">
        <v>34</v>
      </c>
      <c r="I185" s="15" t="str">
        <f>IFERROR(IF(VLOOKUP(B185,[1]Sheet3!B:V,21,0)=0,"-",VLOOKUP(B185,[1]Sheet3!B:V,21,0)),"-")</f>
        <v>-</v>
      </c>
      <c r="J185" s="15" t="s">
        <v>40</v>
      </c>
      <c r="K185" s="14"/>
      <c r="L185" s="19"/>
    </row>
    <row r="186" spans="1:12" ht="19.149999999999999">
      <c r="A186" s="10">
        <v>184</v>
      </c>
      <c r="B186" s="11">
        <v>301473</v>
      </c>
      <c r="C186" s="12" t="s">
        <v>365</v>
      </c>
      <c r="D186" s="13" t="s">
        <v>15</v>
      </c>
      <c r="E186" s="14" t="s">
        <v>16</v>
      </c>
      <c r="F186" s="14" t="s">
        <v>23</v>
      </c>
      <c r="G186" s="14" t="s">
        <v>24</v>
      </c>
      <c r="H186" s="14" t="s">
        <v>30</v>
      </c>
      <c r="I186" s="15" t="str">
        <f>IFERROR(IF(VLOOKUP(B186,[1]Sheet3!B:V,21,0)=0,"-",VLOOKUP(B186,[1]Sheet3!B:V,21,0)),"-")</f>
        <v>-</v>
      </c>
      <c r="J186" s="15" t="s">
        <v>20</v>
      </c>
      <c r="K186" s="14"/>
      <c r="L186" s="19"/>
    </row>
    <row r="187" spans="1:12" ht="19.149999999999999">
      <c r="A187" s="10">
        <v>185</v>
      </c>
      <c r="B187" s="11">
        <v>332764</v>
      </c>
      <c r="C187" s="12" t="s">
        <v>366</v>
      </c>
      <c r="D187" s="13" t="s">
        <v>15</v>
      </c>
      <c r="E187" s="14" t="s">
        <v>16</v>
      </c>
      <c r="F187" s="14" t="s">
        <v>81</v>
      </c>
      <c r="G187" s="14" t="s">
        <v>367</v>
      </c>
      <c r="H187" s="14" t="s">
        <v>30</v>
      </c>
      <c r="I187" s="15" t="str">
        <f>IFERROR(IF(VLOOKUP(B187,[1]Sheet3!B:V,21,0)=0,"-",VLOOKUP(B187,[1]Sheet3!B:V,21,0)),"-")</f>
        <v>-</v>
      </c>
      <c r="J187" s="15" t="s">
        <v>40</v>
      </c>
      <c r="K187" s="14"/>
      <c r="L187" s="19"/>
    </row>
    <row r="188" spans="1:12" ht="19.149999999999999">
      <c r="A188" s="10">
        <v>186</v>
      </c>
      <c r="B188" s="11">
        <v>340732</v>
      </c>
      <c r="C188" s="12" t="s">
        <v>368</v>
      </c>
      <c r="D188" s="13" t="s">
        <v>15</v>
      </c>
      <c r="E188" s="14" t="s">
        <v>16</v>
      </c>
      <c r="F188" s="14" t="s">
        <v>104</v>
      </c>
      <c r="G188" s="14" t="s">
        <v>369</v>
      </c>
      <c r="H188" s="14" t="s">
        <v>34</v>
      </c>
      <c r="I188" s="15" t="str">
        <f>IFERROR(IF(VLOOKUP(B188,[1]Sheet3!B:V,21,0)=0,"-",VLOOKUP(B188,[1]Sheet3!B:V,21,0)),"-")</f>
        <v>-</v>
      </c>
      <c r="J188" s="15" t="s">
        <v>26</v>
      </c>
      <c r="K188" s="14"/>
      <c r="L188" s="19"/>
    </row>
    <row r="189" spans="1:12" ht="19.149999999999999">
      <c r="A189" s="10">
        <v>187</v>
      </c>
      <c r="B189" s="11">
        <v>344378</v>
      </c>
      <c r="C189" s="12" t="s">
        <v>370</v>
      </c>
      <c r="D189" s="13" t="s">
        <v>15</v>
      </c>
      <c r="E189" s="14" t="s">
        <v>16</v>
      </c>
      <c r="F189" s="14" t="s">
        <v>109</v>
      </c>
      <c r="G189" s="14" t="s">
        <v>371</v>
      </c>
      <c r="H189" s="14" t="s">
        <v>34</v>
      </c>
      <c r="I189" s="15" t="str">
        <f>IFERROR(IF(VLOOKUP(B189,[1]Sheet3!B:V,21,0)=0,"-",VLOOKUP(B189,[1]Sheet3!B:V,21,0)),"-")</f>
        <v>-</v>
      </c>
      <c r="J189" s="15" t="s">
        <v>40</v>
      </c>
      <c r="K189" s="14"/>
      <c r="L189" s="19"/>
    </row>
    <row r="190" spans="1:12" ht="19.149999999999999">
      <c r="A190" s="10">
        <v>188</v>
      </c>
      <c r="B190" s="11">
        <v>365917</v>
      </c>
      <c r="C190" s="12" t="s">
        <v>372</v>
      </c>
      <c r="D190" s="13" t="s">
        <v>15</v>
      </c>
      <c r="E190" s="14" t="s">
        <v>16</v>
      </c>
      <c r="F190" s="14" t="s">
        <v>109</v>
      </c>
      <c r="G190" s="14" t="s">
        <v>222</v>
      </c>
      <c r="H190" s="14" t="s">
        <v>34</v>
      </c>
      <c r="I190" s="15" t="str">
        <f>IFERROR(IF(VLOOKUP(B190,[1]Sheet3!B:V,21,0)=0,"-",VLOOKUP(B190,[1]Sheet3!B:V,21,0)),"-")</f>
        <v>-</v>
      </c>
      <c r="J190" s="15" t="s">
        <v>40</v>
      </c>
      <c r="K190" s="14"/>
      <c r="L190" s="19"/>
    </row>
    <row r="191" spans="1:12" ht="19.149999999999999">
      <c r="A191" s="10">
        <v>189</v>
      </c>
      <c r="B191" s="11">
        <v>389347</v>
      </c>
      <c r="C191" s="12" t="s">
        <v>373</v>
      </c>
      <c r="D191" s="13" t="s">
        <v>15</v>
      </c>
      <c r="E191" s="14" t="s">
        <v>16</v>
      </c>
      <c r="F191" s="14" t="s">
        <v>163</v>
      </c>
      <c r="G191" s="14" t="s">
        <v>374</v>
      </c>
      <c r="H191" s="14" t="s">
        <v>34</v>
      </c>
      <c r="I191" s="15" t="str">
        <f>IFERROR(IF(VLOOKUP(B191,[1]Sheet3!B:V,21,0)=0,"-",VLOOKUP(B191,[1]Sheet3!B:V,21,0)),"-")</f>
        <v>-</v>
      </c>
      <c r="J191" s="15" t="s">
        <v>55</v>
      </c>
      <c r="K191" s="14"/>
      <c r="L191" s="19"/>
    </row>
    <row r="192" spans="1:12" ht="19.149999999999999">
      <c r="A192" s="10">
        <v>190</v>
      </c>
      <c r="B192" s="11">
        <v>397706</v>
      </c>
      <c r="C192" s="12" t="s">
        <v>375</v>
      </c>
      <c r="D192" s="13" t="s">
        <v>15</v>
      </c>
      <c r="E192" s="14" t="s">
        <v>16</v>
      </c>
      <c r="F192" s="14" t="s">
        <v>53</v>
      </c>
      <c r="G192" s="14" t="s">
        <v>376</v>
      </c>
      <c r="H192" s="14" t="s">
        <v>34</v>
      </c>
      <c r="I192" s="15" t="str">
        <f>IFERROR(IF(VLOOKUP(B192,[1]Sheet3!B:V,21,0)=0,"-",VLOOKUP(B192,[1]Sheet3!B:V,21,0)),"-")</f>
        <v>-</v>
      </c>
      <c r="J192" s="15" t="s">
        <v>26</v>
      </c>
      <c r="K192" s="14"/>
      <c r="L192" s="19"/>
    </row>
    <row r="193" spans="1:12" ht="19.149999999999999">
      <c r="A193" s="10">
        <v>191</v>
      </c>
      <c r="B193" s="11">
        <v>456198</v>
      </c>
      <c r="C193" s="12" t="s">
        <v>377</v>
      </c>
      <c r="D193" s="13" t="s">
        <v>15</v>
      </c>
      <c r="E193" s="14" t="s">
        <v>16</v>
      </c>
      <c r="F193" s="14" t="s">
        <v>53</v>
      </c>
      <c r="G193" s="14"/>
      <c r="H193" s="14" t="s">
        <v>30</v>
      </c>
      <c r="I193" s="15" t="str">
        <f>IFERROR(IF(VLOOKUP(B193,[1]Sheet3!B:V,21,0)=0,"-",VLOOKUP(B193,[1]Sheet3!B:V,21,0)),"-")</f>
        <v>-</v>
      </c>
      <c r="J193" s="15" t="s">
        <v>26</v>
      </c>
      <c r="K193" s="14"/>
      <c r="L193" s="19"/>
    </row>
    <row r="194" spans="1:12" ht="19.149999999999999">
      <c r="A194" s="10">
        <v>192</v>
      </c>
      <c r="B194" s="11">
        <v>467054</v>
      </c>
      <c r="C194" s="12" t="s">
        <v>378</v>
      </c>
      <c r="D194" s="13" t="s">
        <v>15</v>
      </c>
      <c r="E194" s="14" t="s">
        <v>16</v>
      </c>
      <c r="F194" s="14" t="s">
        <v>379</v>
      </c>
      <c r="G194" s="14" t="s">
        <v>380</v>
      </c>
      <c r="H194" s="14" t="s">
        <v>34</v>
      </c>
      <c r="I194" s="15" t="str">
        <f>IFERROR(IF(VLOOKUP(B194,[1]Sheet3!B:V,21,0)=0,"-",VLOOKUP(B194,[1]Sheet3!B:V,21,0)),"-")</f>
        <v>-</v>
      </c>
      <c r="J194" s="15" t="s">
        <v>20</v>
      </c>
      <c r="K194" s="14"/>
      <c r="L194" s="19"/>
    </row>
    <row r="195" spans="1:12" ht="19.149999999999999">
      <c r="A195" s="10">
        <v>193</v>
      </c>
      <c r="B195" s="11">
        <v>484129</v>
      </c>
      <c r="C195" s="12" t="s">
        <v>381</v>
      </c>
      <c r="D195" s="13" t="s">
        <v>15</v>
      </c>
      <c r="E195" s="14" t="s">
        <v>16</v>
      </c>
      <c r="F195" s="14" t="s">
        <v>23</v>
      </c>
      <c r="G195" s="14" t="s">
        <v>24</v>
      </c>
      <c r="H195" s="14" t="s">
        <v>30</v>
      </c>
      <c r="I195" s="15" t="str">
        <f>IFERROR(IF(VLOOKUP(B195,[1]Sheet3!B:V,21,0)=0,"-",VLOOKUP(B195,[1]Sheet3!B:V,21,0)),"-")</f>
        <v>-</v>
      </c>
      <c r="J195" s="15" t="s">
        <v>26</v>
      </c>
      <c r="K195" s="14"/>
      <c r="L195" s="19"/>
    </row>
    <row r="196" spans="1:12" ht="19.149999999999999">
      <c r="A196" s="10">
        <v>194</v>
      </c>
      <c r="B196" s="11">
        <v>520614</v>
      </c>
      <c r="C196" s="12" t="s">
        <v>382</v>
      </c>
      <c r="D196" s="13" t="s">
        <v>15</v>
      </c>
      <c r="E196" s="14" t="s">
        <v>16</v>
      </c>
      <c r="F196" s="14" t="s">
        <v>43</v>
      </c>
      <c r="G196" s="14" t="s">
        <v>242</v>
      </c>
      <c r="H196" s="14" t="s">
        <v>30</v>
      </c>
      <c r="I196" s="15" t="str">
        <f>IFERROR(IF(VLOOKUP(B196,[1]Sheet3!B:V,21,0)=0,"-",VLOOKUP(B196,[1]Sheet3!B:V,21,0)),"-")</f>
        <v>-</v>
      </c>
      <c r="J196" s="15" t="s">
        <v>26</v>
      </c>
      <c r="K196" s="14"/>
      <c r="L196" s="19"/>
    </row>
    <row r="197" spans="1:12" ht="19.149999999999999">
      <c r="A197" s="10">
        <v>195</v>
      </c>
      <c r="B197" s="11">
        <v>528117</v>
      </c>
      <c r="C197" s="12" t="s">
        <v>383</v>
      </c>
      <c r="D197" s="13" t="s">
        <v>15</v>
      </c>
      <c r="E197" s="14" t="s">
        <v>16</v>
      </c>
      <c r="F197" s="14" t="s">
        <v>23</v>
      </c>
      <c r="G197" s="14" t="s">
        <v>384</v>
      </c>
      <c r="H197" s="14" t="s">
        <v>30</v>
      </c>
      <c r="I197" s="15" t="str">
        <f>IFERROR(IF(VLOOKUP(B197,[1]Sheet3!B:V,21,0)=0,"-",VLOOKUP(B197,[1]Sheet3!B:V,21,0)),"-")</f>
        <v>-</v>
      </c>
      <c r="J197" s="15" t="s">
        <v>26</v>
      </c>
      <c r="K197" s="14"/>
      <c r="L197" s="19"/>
    </row>
    <row r="198" spans="1:12" ht="19.149999999999999">
      <c r="A198" s="10">
        <v>196</v>
      </c>
      <c r="B198" s="11">
        <v>528152</v>
      </c>
      <c r="C198" s="12" t="s">
        <v>385</v>
      </c>
      <c r="D198" s="13" t="s">
        <v>15</v>
      </c>
      <c r="E198" s="14" t="s">
        <v>16</v>
      </c>
      <c r="F198" s="14" t="s">
        <v>81</v>
      </c>
      <c r="G198" s="14" t="s">
        <v>82</v>
      </c>
      <c r="H198" s="14" t="s">
        <v>30</v>
      </c>
      <c r="I198" s="15" t="str">
        <f>IFERROR(IF(VLOOKUP(B198,[1]Sheet3!B:V,21,0)=0,"-",VLOOKUP(B198,[1]Sheet3!B:V,21,0)),"-")</f>
        <v>-</v>
      </c>
      <c r="J198" s="15" t="s">
        <v>40</v>
      </c>
      <c r="K198" s="14"/>
      <c r="L198" s="19"/>
    </row>
    <row r="199" spans="1:12" ht="19.149999999999999">
      <c r="A199" s="10">
        <v>197</v>
      </c>
      <c r="B199" s="11">
        <v>530840</v>
      </c>
      <c r="C199" s="12" t="s">
        <v>386</v>
      </c>
      <c r="D199" s="13" t="s">
        <v>15</v>
      </c>
      <c r="E199" s="14" t="s">
        <v>16</v>
      </c>
      <c r="F199" s="14" t="s">
        <v>43</v>
      </c>
      <c r="G199" s="14" t="s">
        <v>387</v>
      </c>
      <c r="H199" s="14" t="s">
        <v>30</v>
      </c>
      <c r="I199" s="15" t="str">
        <f>IFERROR(IF(VLOOKUP(B199,[1]Sheet3!B:V,21,0)=0,"-",VLOOKUP(B199,[1]Sheet3!B:V,21,0)),"-")</f>
        <v>-</v>
      </c>
      <c r="J199" s="15" t="s">
        <v>26</v>
      </c>
      <c r="K199" s="14"/>
      <c r="L199" s="19"/>
    </row>
    <row r="200" spans="1:12" ht="19.149999999999999">
      <c r="A200" s="20">
        <v>198</v>
      </c>
      <c r="B200" s="21">
        <v>542529</v>
      </c>
      <c r="C200" s="22" t="s">
        <v>388</v>
      </c>
      <c r="D200" s="23" t="s">
        <v>15</v>
      </c>
      <c r="E200" s="24" t="s">
        <v>16</v>
      </c>
      <c r="F200" s="24" t="s">
        <v>81</v>
      </c>
      <c r="G200" s="24" t="s">
        <v>339</v>
      </c>
      <c r="H200" s="24" t="s">
        <v>30</v>
      </c>
      <c r="I200" s="25" t="str">
        <f>IFERROR(IF(VLOOKUP(B200,[1]Sheet3!B:V,21,0)=0,"-",VLOOKUP(B200,[1]Sheet3!B:V,21,0)),"-")</f>
        <v>-</v>
      </c>
      <c r="J200" s="25" t="s">
        <v>20</v>
      </c>
      <c r="K200" s="24"/>
      <c r="L200" s="26" t="s">
        <v>389</v>
      </c>
    </row>
    <row r="201" spans="1:12" ht="19.149999999999999">
      <c r="A201" s="20">
        <v>199</v>
      </c>
      <c r="B201" s="21">
        <v>578884</v>
      </c>
      <c r="C201" s="22" t="s">
        <v>390</v>
      </c>
      <c r="D201" s="23" t="s">
        <v>15</v>
      </c>
      <c r="E201" s="24" t="s">
        <v>16</v>
      </c>
      <c r="F201" s="24" t="s">
        <v>163</v>
      </c>
      <c r="G201" s="24" t="s">
        <v>164</v>
      </c>
      <c r="H201" s="24" t="s">
        <v>34</v>
      </c>
      <c r="I201" s="25" t="str">
        <f>IFERROR(IF(VLOOKUP(B201,[1]Sheet3!B:V,21,0)=0,"-",VLOOKUP(B201,[1]Sheet3!B:V,21,0)),"-")</f>
        <v>-</v>
      </c>
      <c r="J201" s="25" t="s">
        <v>20</v>
      </c>
      <c r="K201" s="24"/>
      <c r="L201" s="26"/>
    </row>
    <row r="202" spans="1:12" ht="19.149999999999999">
      <c r="A202" s="10">
        <v>200</v>
      </c>
      <c r="B202" s="11">
        <v>600885</v>
      </c>
      <c r="C202" s="12" t="s">
        <v>391</v>
      </c>
      <c r="D202" s="13" t="s">
        <v>15</v>
      </c>
      <c r="E202" s="14" t="s">
        <v>16</v>
      </c>
      <c r="F202" s="14" t="s">
        <v>23</v>
      </c>
      <c r="G202" s="14" t="s">
        <v>72</v>
      </c>
      <c r="H202" s="14" t="s">
        <v>30</v>
      </c>
      <c r="I202" s="15" t="str">
        <f>IFERROR(IF(VLOOKUP(B202,[1]Sheet3!B:V,21,0)=0,"-",VLOOKUP(B202,[1]Sheet3!B:V,21,0)),"-")</f>
        <v>-</v>
      </c>
      <c r="J202" s="15" t="s">
        <v>26</v>
      </c>
      <c r="K202" s="14"/>
      <c r="L202" s="19"/>
    </row>
    <row r="203" spans="1:12" ht="19.149999999999999">
      <c r="A203" s="10">
        <v>201</v>
      </c>
      <c r="B203" s="11">
        <v>609938</v>
      </c>
      <c r="C203" s="12" t="s">
        <v>392</v>
      </c>
      <c r="D203" s="13" t="s">
        <v>15</v>
      </c>
      <c r="E203" s="14" t="s">
        <v>16</v>
      </c>
      <c r="F203" s="14" t="s">
        <v>393</v>
      </c>
      <c r="G203" s="14" t="s">
        <v>394</v>
      </c>
      <c r="H203" s="14" t="s">
        <v>30</v>
      </c>
      <c r="I203" s="15" t="str">
        <f>IFERROR(IF(VLOOKUP(B203,[1]Sheet3!B:V,21,0)=0,"-",VLOOKUP(B203,[1]Sheet3!B:V,21,0)),"-")</f>
        <v>-</v>
      </c>
      <c r="J203" s="15" t="s">
        <v>55</v>
      </c>
      <c r="K203" s="14"/>
      <c r="L203" s="19"/>
    </row>
    <row r="204" spans="1:12" ht="19.149999999999999">
      <c r="A204" s="10">
        <v>202</v>
      </c>
      <c r="B204" s="11">
        <v>633937</v>
      </c>
      <c r="C204" s="12" t="s">
        <v>395</v>
      </c>
      <c r="D204" s="13" t="s">
        <v>15</v>
      </c>
      <c r="E204" s="14" t="s">
        <v>16</v>
      </c>
      <c r="F204" s="14" t="s">
        <v>23</v>
      </c>
      <c r="G204" s="14" t="s">
        <v>396</v>
      </c>
      <c r="H204" s="14" t="s">
        <v>30</v>
      </c>
      <c r="I204" s="15" t="str">
        <f>IFERROR(IF(VLOOKUP(B204,[1]Sheet3!B:V,21,0)=0,"-",VLOOKUP(B204,[1]Sheet3!B:V,21,0)),"-")</f>
        <v>-</v>
      </c>
      <c r="J204" s="15" t="s">
        <v>26</v>
      </c>
      <c r="K204" s="14"/>
      <c r="L204" s="19"/>
    </row>
    <row r="205" spans="1:12" ht="19.149999999999999">
      <c r="A205" s="20">
        <v>203</v>
      </c>
      <c r="B205" s="21">
        <v>634506</v>
      </c>
      <c r="C205" s="22" t="s">
        <v>397</v>
      </c>
      <c r="D205" s="23" t="s">
        <v>15</v>
      </c>
      <c r="E205" s="24" t="s">
        <v>16</v>
      </c>
      <c r="F205" s="24"/>
      <c r="G205" s="24"/>
      <c r="H205" s="24" t="s">
        <v>30</v>
      </c>
      <c r="I205" s="25" t="str">
        <f>IFERROR(IF(VLOOKUP(B205,[1]Sheet3!B:V,21,0)=0,"-",VLOOKUP(B205,[1]Sheet3!B:V,21,0)),"-")</f>
        <v>-</v>
      </c>
      <c r="J205" s="25" t="s">
        <v>20</v>
      </c>
      <c r="K205" s="24"/>
      <c r="L205" s="26" t="s">
        <v>398</v>
      </c>
    </row>
    <row r="206" spans="1:12" ht="19.149999999999999">
      <c r="A206" s="10">
        <v>204</v>
      </c>
      <c r="B206" s="11">
        <v>641726</v>
      </c>
      <c r="C206" s="12" t="s">
        <v>399</v>
      </c>
      <c r="D206" s="13" t="s">
        <v>15</v>
      </c>
      <c r="E206" s="14" t="s">
        <v>16</v>
      </c>
      <c r="F206" s="14" t="s">
        <v>81</v>
      </c>
      <c r="G206" s="14" t="s">
        <v>82</v>
      </c>
      <c r="H206" s="14" t="s">
        <v>30</v>
      </c>
      <c r="I206" s="15" t="str">
        <f>IFERROR(IF(VLOOKUP(B206,[1]Sheet3!B:V,21,0)=0,"-",VLOOKUP(B206,[1]Sheet3!B:V,21,0)),"-")</f>
        <v>-</v>
      </c>
      <c r="J206" s="15" t="s">
        <v>20</v>
      </c>
      <c r="K206" s="14"/>
      <c r="L206" s="19"/>
    </row>
    <row r="207" spans="1:12" ht="19.149999999999999">
      <c r="A207" s="10">
        <v>205</v>
      </c>
      <c r="B207" s="11">
        <v>654185</v>
      </c>
      <c r="C207" s="12" t="s">
        <v>400</v>
      </c>
      <c r="D207" s="13" t="s">
        <v>15</v>
      </c>
      <c r="E207" s="14" t="s">
        <v>16</v>
      </c>
      <c r="F207" s="14" t="s">
        <v>43</v>
      </c>
      <c r="G207" s="14" t="s">
        <v>44</v>
      </c>
      <c r="H207" s="14" t="s">
        <v>30</v>
      </c>
      <c r="I207" s="15" t="str">
        <f>IFERROR(IF(VLOOKUP(B207,[1]Sheet3!B:V,21,0)=0,"-",VLOOKUP(B207,[1]Sheet3!B:V,21,0)),"-")</f>
        <v>-</v>
      </c>
      <c r="J207" s="15" t="s">
        <v>26</v>
      </c>
      <c r="K207" s="14"/>
      <c r="L207" s="19"/>
    </row>
    <row r="208" spans="1:12" ht="19.149999999999999">
      <c r="A208" s="10">
        <v>206</v>
      </c>
      <c r="B208" s="11">
        <v>658915</v>
      </c>
      <c r="C208" s="12" t="s">
        <v>401</v>
      </c>
      <c r="D208" s="13" t="s">
        <v>15</v>
      </c>
      <c r="E208" s="14" t="s">
        <v>16</v>
      </c>
      <c r="F208" s="14" t="s">
        <v>23</v>
      </c>
      <c r="G208" s="14" t="s">
        <v>402</v>
      </c>
      <c r="H208" s="14" t="s">
        <v>30</v>
      </c>
      <c r="I208" s="15" t="str">
        <f>IFERROR(IF(VLOOKUP(B208,[1]Sheet3!B:V,21,0)=0,"-",VLOOKUP(B208,[1]Sheet3!B:V,21,0)),"-")</f>
        <v>-</v>
      </c>
      <c r="J208" s="15" t="s">
        <v>26</v>
      </c>
      <c r="K208" s="14"/>
      <c r="L208" s="19"/>
    </row>
    <row r="209" spans="1:12" ht="19.149999999999999">
      <c r="A209" s="10">
        <v>207</v>
      </c>
      <c r="B209" s="11">
        <v>659541</v>
      </c>
      <c r="C209" s="12" t="s">
        <v>403</v>
      </c>
      <c r="D209" s="13" t="s">
        <v>15</v>
      </c>
      <c r="E209" s="14" t="s">
        <v>16</v>
      </c>
      <c r="F209" s="14" t="s">
        <v>109</v>
      </c>
      <c r="G209" s="14" t="s">
        <v>371</v>
      </c>
      <c r="H209" s="14" t="s">
        <v>34</v>
      </c>
      <c r="I209" s="15" t="str">
        <f>IFERROR(IF(VLOOKUP(B209,[1]Sheet3!B:V,21,0)=0,"-",VLOOKUP(B209,[1]Sheet3!B:V,21,0)),"-")</f>
        <v>-</v>
      </c>
      <c r="J209" s="15" t="s">
        <v>40</v>
      </c>
      <c r="K209" s="14"/>
      <c r="L209" s="19"/>
    </row>
    <row r="210" spans="1:12" ht="19.149999999999999">
      <c r="A210" s="10">
        <v>208</v>
      </c>
      <c r="B210" s="11">
        <v>666671</v>
      </c>
      <c r="C210" s="12" t="s">
        <v>404</v>
      </c>
      <c r="D210" s="13" t="s">
        <v>15</v>
      </c>
      <c r="E210" s="14" t="s">
        <v>16</v>
      </c>
      <c r="F210" s="14" t="s">
        <v>47</v>
      </c>
      <c r="G210" s="14" t="s">
        <v>405</v>
      </c>
      <c r="H210" s="14" t="s">
        <v>30</v>
      </c>
      <c r="I210" s="15" t="str">
        <f>IFERROR(IF(VLOOKUP(B210,[1]Sheet3!B:V,21,0)=0,"-",VLOOKUP(B210,[1]Sheet3!B:V,21,0)),"-")</f>
        <v>-</v>
      </c>
      <c r="J210" s="15" t="s">
        <v>20</v>
      </c>
      <c r="K210" s="14"/>
      <c r="L210" s="19"/>
    </row>
    <row r="211" spans="1:12" ht="19.149999999999999">
      <c r="A211" s="10">
        <v>209</v>
      </c>
      <c r="B211" s="11">
        <v>679106</v>
      </c>
      <c r="C211" s="12" t="s">
        <v>406</v>
      </c>
      <c r="D211" s="13" t="s">
        <v>15</v>
      </c>
      <c r="E211" s="14" t="s">
        <v>16</v>
      </c>
      <c r="F211" s="14" t="s">
        <v>43</v>
      </c>
      <c r="G211" s="14" t="s">
        <v>44</v>
      </c>
      <c r="H211" s="14" t="s">
        <v>30</v>
      </c>
      <c r="I211" s="15" t="str">
        <f>IFERROR(IF(VLOOKUP(B211,[1]Sheet3!B:V,21,0)=0,"-",VLOOKUP(B211,[1]Sheet3!B:V,21,0)),"-")</f>
        <v>-</v>
      </c>
      <c r="J211" s="15" t="s">
        <v>20</v>
      </c>
      <c r="K211" s="14"/>
      <c r="L211" s="19"/>
    </row>
    <row r="212" spans="1:12" ht="19.149999999999999">
      <c r="A212" s="10">
        <v>210</v>
      </c>
      <c r="B212" s="11">
        <v>684379</v>
      </c>
      <c r="C212" s="12" t="s">
        <v>407</v>
      </c>
      <c r="D212" s="13" t="s">
        <v>15</v>
      </c>
      <c r="E212" s="14" t="s">
        <v>16</v>
      </c>
      <c r="F212" s="14" t="s">
        <v>81</v>
      </c>
      <c r="G212" s="14" t="s">
        <v>367</v>
      </c>
      <c r="H212" s="14" t="s">
        <v>30</v>
      </c>
      <c r="I212" s="15" t="str">
        <f>IFERROR(IF(VLOOKUP(B212,[1]Sheet3!B:V,21,0)=0,"-",VLOOKUP(B212,[1]Sheet3!B:V,21,0)),"-")</f>
        <v>-</v>
      </c>
      <c r="J212" s="15" t="s">
        <v>26</v>
      </c>
      <c r="K212" s="14"/>
      <c r="L212" s="19"/>
    </row>
    <row r="213" spans="1:12" ht="19.149999999999999">
      <c r="A213" s="10">
        <v>211</v>
      </c>
      <c r="B213" s="11">
        <v>685781</v>
      </c>
      <c r="C213" s="12" t="s">
        <v>408</v>
      </c>
      <c r="D213" s="13" t="s">
        <v>15</v>
      </c>
      <c r="E213" s="14" t="s">
        <v>16</v>
      </c>
      <c r="F213" s="14" t="s">
        <v>43</v>
      </c>
      <c r="G213" s="14"/>
      <c r="H213" s="14" t="s">
        <v>30</v>
      </c>
      <c r="I213" s="15" t="str">
        <f>IFERROR(IF(VLOOKUP(B213,[1]Sheet3!B:V,21,0)=0,"-",VLOOKUP(B213,[1]Sheet3!B:V,21,0)),"-")</f>
        <v>-</v>
      </c>
      <c r="J213" s="15" t="s">
        <v>26</v>
      </c>
      <c r="K213" s="14"/>
      <c r="L213" s="19"/>
    </row>
    <row r="214" spans="1:12" ht="19.149999999999999">
      <c r="A214" s="10">
        <v>212</v>
      </c>
      <c r="B214" s="11">
        <v>687899</v>
      </c>
      <c r="C214" s="12" t="s">
        <v>409</v>
      </c>
      <c r="D214" s="13" t="s">
        <v>15</v>
      </c>
      <c r="E214" s="14" t="s">
        <v>16</v>
      </c>
      <c r="F214" s="14" t="s">
        <v>43</v>
      </c>
      <c r="G214" s="14" t="s">
        <v>74</v>
      </c>
      <c r="H214" s="14" t="s">
        <v>30</v>
      </c>
      <c r="I214" s="15" t="str">
        <f>IFERROR(IF(VLOOKUP(B214,[1]Sheet3!B:V,21,0)=0,"-",VLOOKUP(B214,[1]Sheet3!B:V,21,0)),"-")</f>
        <v>-</v>
      </c>
      <c r="J214" s="14" t="s">
        <v>30</v>
      </c>
      <c r="K214" s="14"/>
      <c r="L214" s="19"/>
    </row>
    <row r="215" spans="1:12" ht="19.149999999999999">
      <c r="A215" s="10">
        <v>213</v>
      </c>
      <c r="B215" s="11">
        <v>692577</v>
      </c>
      <c r="C215" s="12" t="s">
        <v>410</v>
      </c>
      <c r="D215" s="13" t="s">
        <v>15</v>
      </c>
      <c r="E215" s="14" t="s">
        <v>16</v>
      </c>
      <c r="F215" s="14" t="s">
        <v>293</v>
      </c>
      <c r="G215" s="14" t="s">
        <v>90</v>
      </c>
      <c r="H215" s="14" t="s">
        <v>30</v>
      </c>
      <c r="I215" s="15" t="str">
        <f>IFERROR(IF(VLOOKUP(B215,[1]Sheet3!B:V,21,0)=0,"-",VLOOKUP(B215,[1]Sheet3!B:V,21,0)),"-")</f>
        <v>-</v>
      </c>
      <c r="J215" s="29" t="s">
        <v>90</v>
      </c>
      <c r="K215" s="14"/>
      <c r="L215" s="19"/>
    </row>
    <row r="216" spans="1:12" ht="19.149999999999999">
      <c r="A216" s="20">
        <v>214</v>
      </c>
      <c r="B216" s="21">
        <v>698750</v>
      </c>
      <c r="C216" s="22" t="s">
        <v>411</v>
      </c>
      <c r="D216" s="23" t="s">
        <v>15</v>
      </c>
      <c r="E216" s="24" t="s">
        <v>16</v>
      </c>
      <c r="F216" s="24"/>
      <c r="G216" s="24"/>
      <c r="H216" s="24" t="s">
        <v>30</v>
      </c>
      <c r="I216" s="25" t="str">
        <f>IFERROR(IF(VLOOKUP(B216,[1]Sheet3!B:V,21,0)=0,"-",VLOOKUP(B216,[1]Sheet3!B:V,21,0)),"-")</f>
        <v>-</v>
      </c>
      <c r="J216" s="25" t="s">
        <v>20</v>
      </c>
      <c r="K216" s="24"/>
      <c r="L216" s="26" t="s">
        <v>412</v>
      </c>
    </row>
    <row r="217" spans="1:12" ht="19.149999999999999">
      <c r="A217" s="10">
        <v>215</v>
      </c>
      <c r="B217" s="11">
        <v>698987</v>
      </c>
      <c r="C217" s="12" t="s">
        <v>413</v>
      </c>
      <c r="D217" s="13" t="s">
        <v>15</v>
      </c>
      <c r="E217" s="14" t="s">
        <v>16</v>
      </c>
      <c r="F217" s="14" t="s">
        <v>109</v>
      </c>
      <c r="G217" s="14" t="s">
        <v>204</v>
      </c>
      <c r="H217" s="14" t="s">
        <v>30</v>
      </c>
      <c r="I217" s="15" t="str">
        <f>IFERROR(IF(VLOOKUP(B217,[1]Sheet3!B:V,21,0)=0,"-",VLOOKUP(B217,[1]Sheet3!B:V,21,0)),"-")</f>
        <v>-</v>
      </c>
      <c r="J217" s="15" t="s">
        <v>40</v>
      </c>
      <c r="K217" s="14"/>
      <c r="L217" s="19"/>
    </row>
    <row r="218" spans="1:12" ht="19.149999999999999">
      <c r="A218" s="10">
        <v>216</v>
      </c>
      <c r="B218" s="11">
        <v>717688</v>
      </c>
      <c r="C218" s="12" t="s">
        <v>414</v>
      </c>
      <c r="D218" s="13" t="s">
        <v>15</v>
      </c>
      <c r="E218" s="14" t="s">
        <v>16</v>
      </c>
      <c r="F218" s="14" t="s">
        <v>350</v>
      </c>
      <c r="G218" s="14" t="s">
        <v>351</v>
      </c>
      <c r="H218" s="14" t="s">
        <v>30</v>
      </c>
      <c r="I218" s="15" t="str">
        <f>IFERROR(IF(VLOOKUP(B218,[1]Sheet3!B:V,21,0)=0,"-",VLOOKUP(B218,[1]Sheet3!B:V,21,0)),"-")</f>
        <v>-</v>
      </c>
      <c r="J218" s="15" t="s">
        <v>26</v>
      </c>
      <c r="K218" s="14"/>
      <c r="L218" s="19"/>
    </row>
    <row r="219" spans="1:12" ht="19.149999999999999">
      <c r="A219" s="10">
        <v>217</v>
      </c>
      <c r="B219" s="11">
        <v>723080</v>
      </c>
      <c r="C219" s="12" t="s">
        <v>415</v>
      </c>
      <c r="D219" s="13" t="s">
        <v>15</v>
      </c>
      <c r="E219" s="14" t="s">
        <v>16</v>
      </c>
      <c r="F219" s="14" t="s">
        <v>76</v>
      </c>
      <c r="G219" s="14" t="s">
        <v>416</v>
      </c>
      <c r="H219" s="14" t="s">
        <v>30</v>
      </c>
      <c r="I219" s="15" t="str">
        <f>IFERROR(IF(VLOOKUP(B219,[1]Sheet3!B:V,21,0)=0,"-",VLOOKUP(B219,[1]Sheet3!B:V,21,0)),"-")</f>
        <v>-</v>
      </c>
      <c r="J219" s="15" t="s">
        <v>55</v>
      </c>
      <c r="K219" s="14"/>
      <c r="L219" s="19"/>
    </row>
    <row r="220" spans="1:12" ht="19.149999999999999">
      <c r="A220" s="20">
        <v>218</v>
      </c>
      <c r="B220" s="49">
        <v>725669</v>
      </c>
      <c r="C220" s="50" t="s">
        <v>417</v>
      </c>
      <c r="D220" s="51" t="s">
        <v>15</v>
      </c>
      <c r="E220" s="52" t="s">
        <v>16</v>
      </c>
      <c r="F220" s="52"/>
      <c r="G220" s="52"/>
      <c r="H220" s="52" t="s">
        <v>30</v>
      </c>
      <c r="I220" s="53" t="str">
        <f>IFERROR(IF(VLOOKUP(B220,[1]Sheet3!B:V,21,0)=0,"-",VLOOKUP(B220,[1]Sheet3!B:V,21,0)),"-")</f>
        <v>-</v>
      </c>
      <c r="J220" s="25" t="s">
        <v>20</v>
      </c>
      <c r="K220" s="52"/>
      <c r="L220" s="54" t="s">
        <v>418</v>
      </c>
    </row>
    <row r="221" spans="1:12" ht="19.149999999999999">
      <c r="A221" s="10">
        <v>219</v>
      </c>
      <c r="B221" s="11">
        <v>738640</v>
      </c>
      <c r="C221" s="12" t="s">
        <v>419</v>
      </c>
      <c r="D221" s="13" t="s">
        <v>15</v>
      </c>
      <c r="E221" s="14" t="s">
        <v>16</v>
      </c>
      <c r="F221" s="14" t="s">
        <v>47</v>
      </c>
      <c r="G221" s="14" t="s">
        <v>311</v>
      </c>
      <c r="H221" s="14" t="s">
        <v>30</v>
      </c>
      <c r="I221" s="15" t="str">
        <f>IFERROR(IF(VLOOKUP(B221,[1]Sheet3!B:V,21,0)=0,"-",VLOOKUP(B221,[1]Sheet3!B:V,21,0)),"-")</f>
        <v>-</v>
      </c>
      <c r="J221" s="15" t="s">
        <v>55</v>
      </c>
      <c r="K221" s="14"/>
      <c r="L221" s="19"/>
    </row>
    <row r="222" spans="1:12" ht="38.450000000000003">
      <c r="A222" s="20">
        <v>220</v>
      </c>
      <c r="B222" s="21">
        <v>738641</v>
      </c>
      <c r="C222" s="22" t="s">
        <v>420</v>
      </c>
      <c r="D222" s="23" t="s">
        <v>15</v>
      </c>
      <c r="E222" s="24" t="s">
        <v>16</v>
      </c>
      <c r="F222" s="24"/>
      <c r="G222" s="24"/>
      <c r="H222" s="24" t="s">
        <v>30</v>
      </c>
      <c r="I222" s="25" t="str">
        <f>IFERROR(IF(VLOOKUP(B222,[1]Sheet3!B:V,21,0)=0,"-",VLOOKUP(B222,[1]Sheet3!B:V,21,0)),"-")</f>
        <v>-</v>
      </c>
      <c r="J222" s="25" t="s">
        <v>20</v>
      </c>
      <c r="K222" s="24" t="s">
        <v>299</v>
      </c>
      <c r="L222" s="55" t="s">
        <v>421</v>
      </c>
    </row>
    <row r="223" spans="1:12" ht="19.149999999999999">
      <c r="A223" s="10">
        <v>221</v>
      </c>
      <c r="B223" s="11">
        <v>749379</v>
      </c>
      <c r="C223" s="12" t="s">
        <v>422</v>
      </c>
      <c r="D223" s="13" t="s">
        <v>15</v>
      </c>
      <c r="E223" s="14" t="s">
        <v>16</v>
      </c>
      <c r="F223" s="14" t="s">
        <v>423</v>
      </c>
      <c r="G223" s="14" t="s">
        <v>424</v>
      </c>
      <c r="H223" s="14" t="s">
        <v>30</v>
      </c>
      <c r="I223" s="15" t="str">
        <f>IFERROR(IF(VLOOKUP(B223,[1]Sheet3!B:V,21,0)=0,"-",VLOOKUP(B223,[1]Sheet3!B:V,21,0)),"-")</f>
        <v>-</v>
      </c>
      <c r="J223" s="15" t="s">
        <v>40</v>
      </c>
      <c r="K223" s="14"/>
      <c r="L223" s="19"/>
    </row>
    <row r="224" spans="1:12" ht="19.149999999999999">
      <c r="A224" s="10">
        <v>222</v>
      </c>
      <c r="B224" s="11">
        <v>787951</v>
      </c>
      <c r="C224" s="12" t="s">
        <v>425</v>
      </c>
      <c r="D224" s="13" t="s">
        <v>15</v>
      </c>
      <c r="E224" s="14" t="s">
        <v>16</v>
      </c>
      <c r="F224" s="14" t="s">
        <v>23</v>
      </c>
      <c r="G224" s="14" t="s">
        <v>426</v>
      </c>
      <c r="H224" s="14" t="s">
        <v>30</v>
      </c>
      <c r="I224" s="15" t="str">
        <f>IFERROR(IF(VLOOKUP(B224,[1]Sheet3!B:V,21,0)=0,"-",VLOOKUP(B224,[1]Sheet3!B:V,21,0)),"-")</f>
        <v>-</v>
      </c>
      <c r="J224" s="15" t="s">
        <v>55</v>
      </c>
      <c r="K224" s="14"/>
      <c r="L224" s="19"/>
    </row>
    <row r="225" spans="1:12" ht="19.149999999999999">
      <c r="A225" s="10">
        <v>223</v>
      </c>
      <c r="B225" s="11">
        <v>796075</v>
      </c>
      <c r="C225" s="12" t="s">
        <v>427</v>
      </c>
      <c r="D225" s="13" t="s">
        <v>15</v>
      </c>
      <c r="E225" s="14" t="s">
        <v>16</v>
      </c>
      <c r="F225" s="14" t="s">
        <v>58</v>
      </c>
      <c r="G225" s="14" t="s">
        <v>85</v>
      </c>
      <c r="H225" s="14" t="s">
        <v>30</v>
      </c>
      <c r="I225" s="15" t="str">
        <f>IFERROR(IF(VLOOKUP(B225,[1]Sheet3!B:V,21,0)=0,"-",VLOOKUP(B225,[1]Sheet3!B:V,21,0)),"-")</f>
        <v>-</v>
      </c>
      <c r="J225" s="15" t="s">
        <v>55</v>
      </c>
      <c r="K225" s="14"/>
      <c r="L225" s="19" t="s">
        <v>428</v>
      </c>
    </row>
    <row r="226" spans="1:12" ht="19.149999999999999">
      <c r="A226" s="10">
        <v>224</v>
      </c>
      <c r="B226" s="11">
        <v>805467</v>
      </c>
      <c r="C226" s="12" t="s">
        <v>429</v>
      </c>
      <c r="D226" s="13" t="s">
        <v>15</v>
      </c>
      <c r="E226" s="14" t="s">
        <v>16</v>
      </c>
      <c r="F226" s="14" t="s">
        <v>43</v>
      </c>
      <c r="G226" s="14" t="s">
        <v>44</v>
      </c>
      <c r="H226" s="14" t="s">
        <v>30</v>
      </c>
      <c r="I226" s="15" t="str">
        <f>IFERROR(IF(VLOOKUP(B226,[1]Sheet3!B:V,21,0)=0,"-",VLOOKUP(B226,[1]Sheet3!B:V,21,0)),"-")</f>
        <v>-</v>
      </c>
      <c r="J226" s="15" t="s">
        <v>20</v>
      </c>
      <c r="K226" s="14"/>
      <c r="L226" s="19"/>
    </row>
    <row r="227" spans="1:12" ht="19.149999999999999">
      <c r="A227" s="10">
        <v>225</v>
      </c>
      <c r="B227" s="11">
        <v>828584</v>
      </c>
      <c r="C227" s="12" t="s">
        <v>430</v>
      </c>
      <c r="D227" s="13" t="s">
        <v>15</v>
      </c>
      <c r="E227" s="14" t="s">
        <v>16</v>
      </c>
      <c r="F227" s="14" t="s">
        <v>109</v>
      </c>
      <c r="G227" s="14" t="s">
        <v>110</v>
      </c>
      <c r="H227" s="14" t="s">
        <v>34</v>
      </c>
      <c r="I227" s="15" t="str">
        <f>IFERROR(IF(VLOOKUP(B227,[1]Sheet3!B:V,21,0)=0,"-",VLOOKUP(B227,[1]Sheet3!B:V,21,0)),"-")</f>
        <v>-</v>
      </c>
      <c r="J227" s="15" t="s">
        <v>40</v>
      </c>
      <c r="K227" s="14"/>
      <c r="L227" s="19"/>
    </row>
    <row r="228" spans="1:12" ht="19.149999999999999">
      <c r="A228" s="20">
        <v>226</v>
      </c>
      <c r="B228" s="21">
        <v>852301</v>
      </c>
      <c r="C228" s="22" t="s">
        <v>431</v>
      </c>
      <c r="D228" s="23" t="s">
        <v>15</v>
      </c>
      <c r="E228" s="24" t="s">
        <v>16</v>
      </c>
      <c r="F228" s="24" t="s">
        <v>43</v>
      </c>
      <c r="G228" s="24" t="s">
        <v>357</v>
      </c>
      <c r="H228" s="24" t="s">
        <v>30</v>
      </c>
      <c r="I228" s="25" t="str">
        <f>IFERROR(IF(VLOOKUP(B228,[1]Sheet3!B:V,21,0)=0,"-",VLOOKUP(B228,[1]Sheet3!B:V,21,0)),"-")</f>
        <v>-</v>
      </c>
      <c r="J228" s="25" t="s">
        <v>20</v>
      </c>
      <c r="K228" s="24"/>
      <c r="L228" s="26" t="s">
        <v>428</v>
      </c>
    </row>
    <row r="229" spans="1:12" ht="19.149999999999999">
      <c r="A229" s="20">
        <v>227</v>
      </c>
      <c r="B229" s="21">
        <v>852946</v>
      </c>
      <c r="C229" s="22" t="s">
        <v>432</v>
      </c>
      <c r="D229" s="23" t="s">
        <v>15</v>
      </c>
      <c r="E229" s="24" t="s">
        <v>16</v>
      </c>
      <c r="F229" s="24" t="s">
        <v>17</v>
      </c>
      <c r="G229" s="24" t="s">
        <v>296</v>
      </c>
      <c r="H229" s="24" t="s">
        <v>30</v>
      </c>
      <c r="I229" s="25" t="str">
        <f>IFERROR(IF(VLOOKUP(B229,[1]Sheet3!B:V,21,0)=0,"-",VLOOKUP(B229,[1]Sheet3!B:V,21,0)),"-")</f>
        <v>-</v>
      </c>
      <c r="J229" s="25" t="s">
        <v>20</v>
      </c>
      <c r="K229" s="24"/>
      <c r="L229" s="26"/>
    </row>
    <row r="230" spans="1:12" ht="19.149999999999999">
      <c r="A230" s="10">
        <v>228</v>
      </c>
      <c r="B230" s="56">
        <v>859098</v>
      </c>
      <c r="C230" s="57" t="s">
        <v>433</v>
      </c>
      <c r="D230" s="58" t="s">
        <v>15</v>
      </c>
      <c r="E230" s="14" t="s">
        <v>16</v>
      </c>
      <c r="F230" s="14" t="s">
        <v>23</v>
      </c>
      <c r="G230" s="14" t="s">
        <v>24</v>
      </c>
      <c r="H230" s="14" t="s">
        <v>25</v>
      </c>
      <c r="I230" s="15" t="str">
        <f>IFERROR(IF(VLOOKUP(B230,[1]Sheet3!B:V,21,0)=0,"-",VLOOKUP(B230,[1]Sheet3!B:V,21,0)),"-")</f>
        <v>-</v>
      </c>
      <c r="J230" s="15" t="s">
        <v>20</v>
      </c>
      <c r="K230" s="14"/>
      <c r="L230" s="19"/>
    </row>
    <row r="231" spans="1:12" ht="19.149999999999999">
      <c r="A231" s="20">
        <v>229</v>
      </c>
      <c r="B231" s="59">
        <v>860537</v>
      </c>
      <c r="C231" s="60" t="s">
        <v>434</v>
      </c>
      <c r="D231" s="61" t="s">
        <v>15</v>
      </c>
      <c r="E231" s="24" t="s">
        <v>16</v>
      </c>
      <c r="F231" s="24" t="s">
        <v>81</v>
      </c>
      <c r="G231" s="24" t="s">
        <v>82</v>
      </c>
      <c r="H231" s="24" t="s">
        <v>30</v>
      </c>
      <c r="I231" s="25" t="str">
        <f>IFERROR(IF(VLOOKUP(B231,[1]Sheet3!B:V,21,0)=0,"-",VLOOKUP(B231,[1]Sheet3!B:V,21,0)),"-")</f>
        <v>-</v>
      </c>
      <c r="J231" s="25" t="s">
        <v>20</v>
      </c>
      <c r="K231" s="24" t="s">
        <v>299</v>
      </c>
      <c r="L231" s="26" t="s">
        <v>435</v>
      </c>
    </row>
    <row r="232" spans="1:12" ht="19.149999999999999">
      <c r="A232" s="20">
        <v>230</v>
      </c>
      <c r="B232" s="59">
        <v>977968</v>
      </c>
      <c r="C232" s="60" t="s">
        <v>436</v>
      </c>
      <c r="D232" s="61" t="s">
        <v>15</v>
      </c>
      <c r="E232" s="24" t="s">
        <v>16</v>
      </c>
      <c r="F232" s="24" t="s">
        <v>109</v>
      </c>
      <c r="G232" s="24" t="s">
        <v>127</v>
      </c>
      <c r="H232" s="24" t="s">
        <v>34</v>
      </c>
      <c r="I232" s="25" t="str">
        <f>IFERROR(IF(VLOOKUP(B232,[1]Sheet3!B:V,21,0)=0,"-",VLOOKUP(B232,[1]Sheet3!B:V,21,0)),"-")</f>
        <v>-</v>
      </c>
      <c r="J232" s="25" t="s">
        <v>20</v>
      </c>
      <c r="K232" s="24"/>
      <c r="L232" s="26"/>
    </row>
    <row r="233" spans="1:12" ht="19.149999999999999">
      <c r="A233" s="10">
        <v>231</v>
      </c>
      <c r="B233" s="56">
        <v>982771</v>
      </c>
      <c r="C233" s="57" t="s">
        <v>437</v>
      </c>
      <c r="D233" s="58" t="s">
        <v>15</v>
      </c>
      <c r="E233" s="14" t="s">
        <v>16</v>
      </c>
      <c r="F233" s="14" t="s">
        <v>101</v>
      </c>
      <c r="G233" s="14" t="s">
        <v>438</v>
      </c>
      <c r="H233" s="14" t="s">
        <v>34</v>
      </c>
      <c r="I233" s="15" t="str">
        <f>IFERROR(IF(VLOOKUP(B233,[1]Sheet3!B:V,21,0)=0,"-",VLOOKUP(B233,[1]Sheet3!B:V,21,0)),"-")</f>
        <v>-</v>
      </c>
      <c r="J233" s="15" t="s">
        <v>40</v>
      </c>
      <c r="K233" s="14"/>
      <c r="L233" s="19"/>
    </row>
    <row r="234" spans="1:12" ht="19.149999999999999">
      <c r="A234" s="10">
        <v>232</v>
      </c>
      <c r="B234" s="56">
        <v>1001108</v>
      </c>
      <c r="C234" s="57" t="s">
        <v>439</v>
      </c>
      <c r="D234" s="58" t="s">
        <v>15</v>
      </c>
      <c r="E234" s="14" t="s">
        <v>16</v>
      </c>
      <c r="F234" s="14" t="s">
        <v>109</v>
      </c>
      <c r="G234" s="14" t="s">
        <v>127</v>
      </c>
      <c r="H234" s="14" t="s">
        <v>34</v>
      </c>
      <c r="I234" s="15" t="str">
        <f>IFERROR(IF(VLOOKUP(B234,[1]Sheet3!B:V,21,0)=0,"-",VLOOKUP(B234,[1]Sheet3!B:V,21,0)),"-")</f>
        <v>-</v>
      </c>
      <c r="J234" s="15" t="s">
        <v>40</v>
      </c>
      <c r="K234" s="14"/>
      <c r="L234" s="19"/>
    </row>
    <row r="235" spans="1:12" ht="19.149999999999999">
      <c r="A235" s="10">
        <v>233</v>
      </c>
      <c r="B235" s="56">
        <v>1001257</v>
      </c>
      <c r="C235" s="57" t="s">
        <v>440</v>
      </c>
      <c r="D235" s="58" t="s">
        <v>15</v>
      </c>
      <c r="E235" s="14" t="s">
        <v>16</v>
      </c>
      <c r="F235" s="14" t="s">
        <v>104</v>
      </c>
      <c r="G235" s="14" t="s">
        <v>168</v>
      </c>
      <c r="H235" s="14" t="s">
        <v>34</v>
      </c>
      <c r="I235" s="15" t="str">
        <f>IFERROR(IF(VLOOKUP(B235,[1]Sheet3!B:V,21,0)=0,"-",VLOOKUP(B235,[1]Sheet3!B:V,21,0)),"-")</f>
        <v>-</v>
      </c>
      <c r="J235" s="15" t="s">
        <v>55</v>
      </c>
      <c r="K235" s="14"/>
      <c r="L235" s="19"/>
    </row>
    <row r="236" spans="1:12" ht="19.149999999999999">
      <c r="A236" s="10">
        <v>234</v>
      </c>
      <c r="B236" s="56">
        <v>1001451</v>
      </c>
      <c r="C236" s="57" t="s">
        <v>441</v>
      </c>
      <c r="D236" s="58" t="s">
        <v>15</v>
      </c>
      <c r="E236" s="14" t="s">
        <v>16</v>
      </c>
      <c r="F236" s="14" t="s">
        <v>81</v>
      </c>
      <c r="G236" s="14" t="s">
        <v>442</v>
      </c>
      <c r="H236" s="14" t="s">
        <v>30</v>
      </c>
      <c r="I236" s="15" t="str">
        <f>IFERROR(IF(VLOOKUP(B236,[1]Sheet3!B:V,21,0)=0,"-",VLOOKUP(B236,[1]Sheet3!B:V,21,0)),"-")</f>
        <v>-</v>
      </c>
      <c r="J236" s="15" t="s">
        <v>40</v>
      </c>
      <c r="K236" s="14"/>
      <c r="L236" s="19"/>
    </row>
    <row r="237" spans="1:12" ht="19.149999999999999">
      <c r="A237" s="10">
        <v>235</v>
      </c>
      <c r="B237" s="56">
        <v>1001454</v>
      </c>
      <c r="C237" s="57" t="s">
        <v>443</v>
      </c>
      <c r="D237" s="58" t="s">
        <v>15</v>
      </c>
      <c r="E237" s="14" t="s">
        <v>16</v>
      </c>
      <c r="F237" s="14" t="s">
        <v>43</v>
      </c>
      <c r="G237" s="14" t="s">
        <v>357</v>
      </c>
      <c r="H237" s="14" t="s">
        <v>37</v>
      </c>
      <c r="I237" s="15" t="str">
        <f>IFERROR(IF(VLOOKUP(B237,[1]Sheet3!B:V,21,0)=0,"-",VLOOKUP(B237,[1]Sheet3!B:V,21,0)),"-")</f>
        <v>-</v>
      </c>
      <c r="J237" s="15" t="s">
        <v>20</v>
      </c>
      <c r="K237" s="14"/>
      <c r="L237" s="19"/>
    </row>
    <row r="238" spans="1:12" ht="19.149999999999999">
      <c r="A238" s="10">
        <v>236</v>
      </c>
      <c r="B238" s="56">
        <v>1001500</v>
      </c>
      <c r="C238" s="57" t="s">
        <v>444</v>
      </c>
      <c r="D238" s="58" t="s">
        <v>15</v>
      </c>
      <c r="E238" s="14" t="s">
        <v>16</v>
      </c>
      <c r="F238" s="14" t="s">
        <v>293</v>
      </c>
      <c r="G238" s="14" t="s">
        <v>445</v>
      </c>
      <c r="H238" s="14" t="s">
        <v>30</v>
      </c>
      <c r="I238" s="15" t="str">
        <f>IFERROR(IF(VLOOKUP(B238,[1]Sheet3!B:V,21,0)=0,"-",VLOOKUP(B238,[1]Sheet3!B:V,21,0)),"-")</f>
        <v>-</v>
      </c>
      <c r="J238" s="15" t="s">
        <v>40</v>
      </c>
      <c r="K238" s="14"/>
      <c r="L238" s="19"/>
    </row>
    <row r="239" spans="1:12" ht="19.149999999999999">
      <c r="A239" s="10">
        <v>237</v>
      </c>
      <c r="B239" s="56">
        <v>126997</v>
      </c>
      <c r="C239" s="57" t="s">
        <v>446</v>
      </c>
      <c r="D239" s="58" t="s">
        <v>15</v>
      </c>
      <c r="E239" s="14" t="s">
        <v>16</v>
      </c>
      <c r="F239" s="14"/>
      <c r="G239" s="14"/>
      <c r="H239" s="14" t="s">
        <v>41</v>
      </c>
      <c r="I239" s="15" t="str">
        <f>IFERROR(IF(VLOOKUP(B239,[1]Sheet3!B:V,21,0)=0,"-",VLOOKUP(B239,[1]Sheet3!B:V,21,0)),"-")</f>
        <v>-</v>
      </c>
      <c r="J239" s="14" t="s">
        <v>41</v>
      </c>
      <c r="K239" s="14"/>
      <c r="L239" s="19"/>
    </row>
    <row r="240" spans="1:12" ht="19.149999999999999">
      <c r="A240" s="10">
        <v>238</v>
      </c>
      <c r="B240" s="56">
        <v>156586</v>
      </c>
      <c r="C240" s="57" t="s">
        <v>447</v>
      </c>
      <c r="D240" s="58" t="s">
        <v>15</v>
      </c>
      <c r="E240" s="14" t="s">
        <v>16</v>
      </c>
      <c r="F240" s="14"/>
      <c r="G240" s="14"/>
      <c r="H240" s="14" t="s">
        <v>41</v>
      </c>
      <c r="I240" s="15" t="str">
        <f>IFERROR(IF(VLOOKUP(B240,[1]Sheet3!B:V,21,0)=0,"-",VLOOKUP(B240,[1]Sheet3!B:V,21,0)),"-")</f>
        <v>-</v>
      </c>
      <c r="J240" s="14" t="s">
        <v>41</v>
      </c>
      <c r="K240" s="14"/>
      <c r="L240" s="19"/>
    </row>
    <row r="241" spans="1:12" ht="19.149999999999999">
      <c r="A241" s="10">
        <v>239</v>
      </c>
      <c r="B241" s="56">
        <v>638812</v>
      </c>
      <c r="C241" s="57" t="s">
        <v>448</v>
      </c>
      <c r="D241" s="58" t="s">
        <v>15</v>
      </c>
      <c r="E241" s="14" t="s">
        <v>16</v>
      </c>
      <c r="F241" s="14"/>
      <c r="G241" s="14"/>
      <c r="H241" s="14" t="s">
        <v>41</v>
      </c>
      <c r="I241" s="15" t="str">
        <f>IFERROR(IF(VLOOKUP(B241,[1]Sheet3!B:V,21,0)=0,"-",VLOOKUP(B241,[1]Sheet3!B:V,21,0)),"-")</f>
        <v>-</v>
      </c>
      <c r="J241" s="14" t="s">
        <v>41</v>
      </c>
      <c r="K241" s="14"/>
      <c r="L241" s="19"/>
    </row>
    <row r="242" spans="1:12" ht="19.149999999999999">
      <c r="A242" s="10">
        <v>240</v>
      </c>
      <c r="B242" s="56">
        <v>682156</v>
      </c>
      <c r="C242" s="57" t="s">
        <v>449</v>
      </c>
      <c r="D242" s="58" t="s">
        <v>15</v>
      </c>
      <c r="E242" s="14" t="s">
        <v>16</v>
      </c>
      <c r="F242" s="14"/>
      <c r="G242" s="14"/>
      <c r="H242" s="14" t="s">
        <v>41</v>
      </c>
      <c r="I242" s="15" t="str">
        <f>IFERROR(IF(VLOOKUP(B242,[1]Sheet3!B:V,21,0)=0,"-",VLOOKUP(B242,[1]Sheet3!B:V,21,0)),"-")</f>
        <v>-</v>
      </c>
      <c r="J242" s="14" t="s">
        <v>41</v>
      </c>
      <c r="K242" s="14"/>
      <c r="L242" s="19"/>
    </row>
    <row r="243" spans="1:12" ht="19.149999999999999">
      <c r="A243" s="10">
        <v>241</v>
      </c>
      <c r="B243" s="56">
        <v>749362</v>
      </c>
      <c r="C243" s="57" t="s">
        <v>450</v>
      </c>
      <c r="D243" s="58" t="s">
        <v>15</v>
      </c>
      <c r="E243" s="14" t="s">
        <v>16</v>
      </c>
      <c r="F243" s="14"/>
      <c r="G243" s="14"/>
      <c r="H243" s="14" t="s">
        <v>41</v>
      </c>
      <c r="I243" s="15" t="str">
        <f>IFERROR(IF(VLOOKUP(B243,[1]Sheet3!B:V,21,0)=0,"-",VLOOKUP(B243,[1]Sheet3!B:V,21,0)),"-")</f>
        <v>-</v>
      </c>
      <c r="J243" s="14" t="s">
        <v>41</v>
      </c>
      <c r="K243" s="14"/>
      <c r="L243" s="19"/>
    </row>
    <row r="244" spans="1:12" ht="19.149999999999999">
      <c r="A244" s="10">
        <v>242</v>
      </c>
      <c r="B244" s="56">
        <v>857756</v>
      </c>
      <c r="C244" s="57" t="s">
        <v>451</v>
      </c>
      <c r="D244" s="58" t="s">
        <v>15</v>
      </c>
      <c r="E244" s="14" t="s">
        <v>16</v>
      </c>
      <c r="F244" s="14"/>
      <c r="G244" s="14"/>
      <c r="H244" s="14" t="s">
        <v>41</v>
      </c>
      <c r="I244" s="15" t="str">
        <f>IFERROR(IF(VLOOKUP(B244,[1]Sheet3!B:V,21,0)=0,"-",VLOOKUP(B244,[1]Sheet3!B:V,21,0)),"-")</f>
        <v>-</v>
      </c>
      <c r="J244" s="14" t="s">
        <v>41</v>
      </c>
      <c r="K244" s="14"/>
      <c r="L244" s="19"/>
    </row>
    <row r="245" spans="1:12" ht="19.149999999999999">
      <c r="A245" s="10">
        <v>243</v>
      </c>
      <c r="B245" s="56">
        <v>892477</v>
      </c>
      <c r="C245" s="57" t="s">
        <v>452</v>
      </c>
      <c r="D245" s="58" t="s">
        <v>15</v>
      </c>
      <c r="E245" s="14" t="s">
        <v>16</v>
      </c>
      <c r="F245" s="14"/>
      <c r="G245" s="14"/>
      <c r="H245" s="14" t="s">
        <v>41</v>
      </c>
      <c r="I245" s="15" t="str">
        <f>IFERROR(IF(VLOOKUP(B245,[1]Sheet3!B:V,21,0)=0,"-",VLOOKUP(B245,[1]Sheet3!B:V,21,0)),"-")</f>
        <v>-</v>
      </c>
      <c r="J245" s="14" t="s">
        <v>41</v>
      </c>
      <c r="K245" s="14"/>
      <c r="L245" s="19"/>
    </row>
    <row r="246" spans="1:12" ht="19.149999999999999">
      <c r="A246" s="10">
        <v>244</v>
      </c>
      <c r="B246" s="56">
        <v>1001053</v>
      </c>
      <c r="C246" s="57" t="s">
        <v>453</v>
      </c>
      <c r="D246" s="58" t="s">
        <v>15</v>
      </c>
      <c r="E246" s="14" t="s">
        <v>16</v>
      </c>
      <c r="F246" s="14"/>
      <c r="G246" s="14"/>
      <c r="H246" s="14" t="s">
        <v>41</v>
      </c>
      <c r="I246" s="15" t="str">
        <f>IFERROR(IF(VLOOKUP(B246,[1]Sheet3!B:V,21,0)=0,"-",VLOOKUP(B246,[1]Sheet3!B:V,21,0)),"-")</f>
        <v>-</v>
      </c>
      <c r="J246" s="14" t="s">
        <v>41</v>
      </c>
      <c r="K246" s="14"/>
      <c r="L246" s="19"/>
    </row>
    <row r="247" spans="1:12" ht="19.149999999999999">
      <c r="A247" s="10">
        <v>245</v>
      </c>
      <c r="B247" s="56">
        <v>796662</v>
      </c>
      <c r="C247" s="57" t="s">
        <v>454</v>
      </c>
      <c r="D247" s="58" t="s">
        <v>15</v>
      </c>
      <c r="E247" s="14" t="s">
        <v>16</v>
      </c>
      <c r="F247" s="14" t="s">
        <v>109</v>
      </c>
      <c r="G247" s="14" t="s">
        <v>127</v>
      </c>
      <c r="H247" s="14" t="s">
        <v>34</v>
      </c>
      <c r="I247" s="15" t="str">
        <f>IFERROR(IF(VLOOKUP(B247,[1]Sheet3!B:V,21,0)=0,"-",VLOOKUP(B247,[1]Sheet3!B:V,21,0)),"-")</f>
        <v>-</v>
      </c>
      <c r="J247" s="15" t="s">
        <v>40</v>
      </c>
      <c r="K247" s="14"/>
      <c r="L247" s="19"/>
    </row>
    <row r="248" spans="1:12" ht="19.899999999999999" thickBot="1">
      <c r="A248" s="35">
        <v>246</v>
      </c>
      <c r="B248" s="62">
        <v>586690</v>
      </c>
      <c r="C248" s="63" t="s">
        <v>455</v>
      </c>
      <c r="D248" s="64" t="s">
        <v>15</v>
      </c>
      <c r="E248" s="65" t="s">
        <v>16</v>
      </c>
      <c r="F248" s="65" t="s">
        <v>109</v>
      </c>
      <c r="G248" s="65" t="s">
        <v>456</v>
      </c>
      <c r="H248" s="65" t="s">
        <v>34</v>
      </c>
      <c r="I248" s="66" t="str">
        <f>IFERROR(IF(VLOOKUP(B248,[1]Sheet3!B:V,21,0)=0,"-",VLOOKUP(B248,[1]Sheet3!B:V,21,0)),"-")</f>
        <v>-</v>
      </c>
      <c r="J248" s="66" t="s">
        <v>40</v>
      </c>
      <c r="K248" s="65"/>
      <c r="L248" s="67"/>
    </row>
    <row r="249" spans="1:12" ht="18" thickTop="1"/>
  </sheetData>
  <phoneticPr fontId="2" type="noConversion"/>
  <conditionalFormatting sqref="B1:H1 B2:J248">
    <cfRule type="cellIs" dxfId="14" priority="1" operator="equal">
      <formula>"-"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Jaewon (Jw Kim)</dc:creator>
  <cp:keywords/>
  <dc:description/>
  <cp:lastModifiedBy>VN Operation</cp:lastModifiedBy>
  <cp:revision/>
  <dcterms:created xsi:type="dcterms:W3CDTF">2025-12-31T02:44:34Z</dcterms:created>
  <dcterms:modified xsi:type="dcterms:W3CDTF">2025-12-31T02:52:19Z</dcterms:modified>
  <cp:category/>
  <cp:contentStatus/>
</cp:coreProperties>
</file>